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90" windowWidth="20730" windowHeight="11760" activeTab="1"/>
  </bookViews>
  <sheets>
    <sheet name="TEST ANALİZ" sheetId="3" r:id="rId1"/>
    <sheet name="KLASİK ANALİZ" sheetId="1" r:id="rId2"/>
    <sheet name="LİSTELER" sheetId="2" state="hidden" r:id="rId3"/>
  </sheets>
  <definedNames>
    <definedName name="_xlnm.Print_Area" localSheetId="1">'KLASİK ANALİZ'!$A$1:$X$69</definedName>
    <definedName name="_xlnm.Print_Area" localSheetId="0">'TEST ANALİZ'!$A$1:$AF$73</definedName>
  </definedNames>
  <calcPr calcId="144525"/>
</workbook>
</file>

<file path=xl/calcChain.xml><?xml version="1.0" encoding="utf-8"?>
<calcChain xmlns="http://schemas.openxmlformats.org/spreadsheetml/2006/main">
  <c r="AI34" i="3" l="1"/>
  <c r="BI34" i="3" s="1"/>
  <c r="AJ34" i="3"/>
  <c r="BJ34" i="3" s="1"/>
  <c r="AK34" i="3"/>
  <c r="BK34" i="3" s="1"/>
  <c r="AL34" i="3"/>
  <c r="BL34" i="3" s="1"/>
  <c r="AM34" i="3"/>
  <c r="BM34" i="3" s="1"/>
  <c r="AN34" i="3"/>
  <c r="BN34" i="3" s="1"/>
  <c r="AO34" i="3"/>
  <c r="BO34" i="3" s="1"/>
  <c r="AP34" i="3"/>
  <c r="BP34" i="3" s="1"/>
  <c r="AQ34" i="3"/>
  <c r="BQ34" i="3" s="1"/>
  <c r="AR34" i="3"/>
  <c r="BR34" i="3" s="1"/>
  <c r="AS34" i="3"/>
  <c r="BS34" i="3" s="1"/>
  <c r="AT34" i="3"/>
  <c r="BT34" i="3" s="1"/>
  <c r="AU34" i="3"/>
  <c r="BU34" i="3" s="1"/>
  <c r="AV34" i="3"/>
  <c r="BV34" i="3" s="1"/>
  <c r="AW34" i="3"/>
  <c r="BW34" i="3" s="1"/>
  <c r="AX34" i="3"/>
  <c r="BX34" i="3" s="1"/>
  <c r="AY34" i="3"/>
  <c r="BY34" i="3" s="1"/>
  <c r="AZ34" i="3"/>
  <c r="BZ34" i="3" s="1"/>
  <c r="BA34" i="3"/>
  <c r="CA34" i="3" s="1"/>
  <c r="BB34" i="3"/>
  <c r="CB34" i="3" s="1"/>
  <c r="BC34" i="3"/>
  <c r="CC34" i="3" s="1"/>
  <c r="BD34" i="3"/>
  <c r="CD34" i="3" s="1"/>
  <c r="BE34" i="3"/>
  <c r="CE34" i="3" s="1"/>
  <c r="BF34" i="3"/>
  <c r="CF34" i="3" s="1"/>
  <c r="BG34" i="3"/>
  <c r="CG34" i="3" s="1"/>
  <c r="AI35" i="3"/>
  <c r="BI35" i="3" s="1"/>
  <c r="AJ35" i="3"/>
  <c r="BJ35" i="3" s="1"/>
  <c r="AK35" i="3"/>
  <c r="BK35" i="3" s="1"/>
  <c r="AL35" i="3"/>
  <c r="BL35" i="3" s="1"/>
  <c r="AM35" i="3"/>
  <c r="BM35" i="3" s="1"/>
  <c r="AN35" i="3"/>
  <c r="BN35" i="3" s="1"/>
  <c r="AO35" i="3"/>
  <c r="BO35" i="3" s="1"/>
  <c r="AP35" i="3"/>
  <c r="BP35" i="3" s="1"/>
  <c r="AQ35" i="3"/>
  <c r="BQ35" i="3" s="1"/>
  <c r="AR35" i="3"/>
  <c r="BR35" i="3" s="1"/>
  <c r="AS35" i="3"/>
  <c r="BS35" i="3" s="1"/>
  <c r="AT35" i="3"/>
  <c r="BT35" i="3" s="1"/>
  <c r="AU35" i="3"/>
  <c r="BU35" i="3" s="1"/>
  <c r="AV35" i="3"/>
  <c r="BV35" i="3" s="1"/>
  <c r="AW35" i="3"/>
  <c r="BW35" i="3" s="1"/>
  <c r="AX35" i="3"/>
  <c r="BX35" i="3" s="1"/>
  <c r="AY35" i="3"/>
  <c r="BY35" i="3" s="1"/>
  <c r="AZ35" i="3"/>
  <c r="BZ35" i="3" s="1"/>
  <c r="BA35" i="3"/>
  <c r="CA35" i="3" s="1"/>
  <c r="BB35" i="3"/>
  <c r="CB35" i="3" s="1"/>
  <c r="BC35" i="3"/>
  <c r="CC35" i="3" s="1"/>
  <c r="BD35" i="3"/>
  <c r="CD35" i="3" s="1"/>
  <c r="BE35" i="3"/>
  <c r="CE35" i="3" s="1"/>
  <c r="BF35" i="3"/>
  <c r="CF35" i="3" s="1"/>
  <c r="BG35" i="3"/>
  <c r="CG35" i="3" s="1"/>
  <c r="AI36" i="3"/>
  <c r="BI36" i="3" s="1"/>
  <c r="AJ36" i="3"/>
  <c r="BJ36" i="3" s="1"/>
  <c r="AK36" i="3"/>
  <c r="BK36" i="3" s="1"/>
  <c r="AL36" i="3"/>
  <c r="BL36" i="3" s="1"/>
  <c r="AM36" i="3"/>
  <c r="BM36" i="3" s="1"/>
  <c r="AN36" i="3"/>
  <c r="BN36" i="3" s="1"/>
  <c r="AO36" i="3"/>
  <c r="BO36" i="3" s="1"/>
  <c r="AP36" i="3"/>
  <c r="BP36" i="3" s="1"/>
  <c r="AQ36" i="3"/>
  <c r="BQ36" i="3" s="1"/>
  <c r="AR36" i="3"/>
  <c r="BR36" i="3" s="1"/>
  <c r="AS36" i="3"/>
  <c r="BS36" i="3" s="1"/>
  <c r="AT36" i="3"/>
  <c r="BT36" i="3" s="1"/>
  <c r="AU36" i="3"/>
  <c r="BU36" i="3" s="1"/>
  <c r="AV36" i="3"/>
  <c r="BV36" i="3" s="1"/>
  <c r="AW36" i="3"/>
  <c r="BW36" i="3" s="1"/>
  <c r="AX36" i="3"/>
  <c r="BX36" i="3" s="1"/>
  <c r="AY36" i="3"/>
  <c r="BY36" i="3" s="1"/>
  <c r="AZ36" i="3"/>
  <c r="BZ36" i="3" s="1"/>
  <c r="BA36" i="3"/>
  <c r="CA36" i="3" s="1"/>
  <c r="BB36" i="3"/>
  <c r="CB36" i="3" s="1"/>
  <c r="BC36" i="3"/>
  <c r="CC36" i="3" s="1"/>
  <c r="BD36" i="3"/>
  <c r="CD36" i="3" s="1"/>
  <c r="BE36" i="3"/>
  <c r="CE36" i="3" s="1"/>
  <c r="BF36" i="3"/>
  <c r="CF36" i="3" s="1"/>
  <c r="BG36" i="3"/>
  <c r="CG36" i="3" s="1"/>
  <c r="AI37" i="3"/>
  <c r="BI37" i="3" s="1"/>
  <c r="AJ37" i="3"/>
  <c r="BJ37" i="3" s="1"/>
  <c r="AK37" i="3"/>
  <c r="BK37" i="3" s="1"/>
  <c r="AL37" i="3"/>
  <c r="BL37" i="3" s="1"/>
  <c r="AM37" i="3"/>
  <c r="BM37" i="3" s="1"/>
  <c r="AN37" i="3"/>
  <c r="BN37" i="3" s="1"/>
  <c r="AO37" i="3"/>
  <c r="BO37" i="3" s="1"/>
  <c r="AP37" i="3"/>
  <c r="BP37" i="3" s="1"/>
  <c r="AQ37" i="3"/>
  <c r="BQ37" i="3" s="1"/>
  <c r="AR37" i="3"/>
  <c r="BR37" i="3" s="1"/>
  <c r="AS37" i="3"/>
  <c r="BS37" i="3" s="1"/>
  <c r="AT37" i="3"/>
  <c r="BT37" i="3" s="1"/>
  <c r="AU37" i="3"/>
  <c r="BU37" i="3" s="1"/>
  <c r="AV37" i="3"/>
  <c r="BV37" i="3" s="1"/>
  <c r="AW37" i="3"/>
  <c r="BW37" i="3" s="1"/>
  <c r="AX37" i="3"/>
  <c r="BX37" i="3" s="1"/>
  <c r="AY37" i="3"/>
  <c r="BY37" i="3" s="1"/>
  <c r="AZ37" i="3"/>
  <c r="BZ37" i="3" s="1"/>
  <c r="BA37" i="3"/>
  <c r="CA37" i="3" s="1"/>
  <c r="BB37" i="3"/>
  <c r="CB37" i="3" s="1"/>
  <c r="BC37" i="3"/>
  <c r="CC37" i="3" s="1"/>
  <c r="BD37" i="3"/>
  <c r="CD37" i="3" s="1"/>
  <c r="BE37" i="3"/>
  <c r="CE37" i="3" s="1"/>
  <c r="BF37" i="3"/>
  <c r="CF37" i="3" s="1"/>
  <c r="BG37" i="3"/>
  <c r="CG37" i="3" s="1"/>
  <c r="AI38" i="3"/>
  <c r="BI38" i="3" s="1"/>
  <c r="AJ38" i="3"/>
  <c r="BJ38" i="3" s="1"/>
  <c r="AK38" i="3"/>
  <c r="BK38" i="3" s="1"/>
  <c r="AL38" i="3"/>
  <c r="BL38" i="3" s="1"/>
  <c r="AM38" i="3"/>
  <c r="BM38" i="3" s="1"/>
  <c r="AN38" i="3"/>
  <c r="BN38" i="3" s="1"/>
  <c r="AO38" i="3"/>
  <c r="BO38" i="3" s="1"/>
  <c r="AP38" i="3"/>
  <c r="BP38" i="3" s="1"/>
  <c r="AQ38" i="3"/>
  <c r="BQ38" i="3" s="1"/>
  <c r="AR38" i="3"/>
  <c r="BR38" i="3" s="1"/>
  <c r="AS38" i="3"/>
  <c r="BS38" i="3" s="1"/>
  <c r="AT38" i="3"/>
  <c r="BT38" i="3" s="1"/>
  <c r="AU38" i="3"/>
  <c r="BU38" i="3" s="1"/>
  <c r="AV38" i="3"/>
  <c r="BV38" i="3" s="1"/>
  <c r="AW38" i="3"/>
  <c r="BW38" i="3" s="1"/>
  <c r="AX38" i="3"/>
  <c r="BX38" i="3" s="1"/>
  <c r="AY38" i="3"/>
  <c r="BY38" i="3" s="1"/>
  <c r="AZ38" i="3"/>
  <c r="BZ38" i="3" s="1"/>
  <c r="BA38" i="3"/>
  <c r="CA38" i="3" s="1"/>
  <c r="BB38" i="3"/>
  <c r="CB38" i="3" s="1"/>
  <c r="BC38" i="3"/>
  <c r="CC38" i="3" s="1"/>
  <c r="BD38" i="3"/>
  <c r="CD38" i="3" s="1"/>
  <c r="BE38" i="3"/>
  <c r="CE38" i="3" s="1"/>
  <c r="BF38" i="3"/>
  <c r="CF38" i="3" s="1"/>
  <c r="BG38" i="3"/>
  <c r="CG38" i="3" s="1"/>
  <c r="AI39" i="3"/>
  <c r="BI39" i="3" s="1"/>
  <c r="AJ39" i="3"/>
  <c r="BJ39" i="3" s="1"/>
  <c r="AK39" i="3"/>
  <c r="BK39" i="3" s="1"/>
  <c r="AL39" i="3"/>
  <c r="BL39" i="3" s="1"/>
  <c r="AM39" i="3"/>
  <c r="BM39" i="3" s="1"/>
  <c r="AN39" i="3"/>
  <c r="BN39" i="3" s="1"/>
  <c r="AO39" i="3"/>
  <c r="BO39" i="3" s="1"/>
  <c r="AP39" i="3"/>
  <c r="BP39" i="3" s="1"/>
  <c r="AQ39" i="3"/>
  <c r="BQ39" i="3" s="1"/>
  <c r="AR39" i="3"/>
  <c r="BR39" i="3" s="1"/>
  <c r="AS39" i="3"/>
  <c r="BS39" i="3" s="1"/>
  <c r="AT39" i="3"/>
  <c r="BT39" i="3" s="1"/>
  <c r="AU39" i="3"/>
  <c r="BU39" i="3" s="1"/>
  <c r="AV39" i="3"/>
  <c r="BV39" i="3" s="1"/>
  <c r="AW39" i="3"/>
  <c r="BW39" i="3" s="1"/>
  <c r="AX39" i="3"/>
  <c r="BX39" i="3" s="1"/>
  <c r="AY39" i="3"/>
  <c r="BY39" i="3" s="1"/>
  <c r="AZ39" i="3"/>
  <c r="BZ39" i="3" s="1"/>
  <c r="BA39" i="3"/>
  <c r="CA39" i="3" s="1"/>
  <c r="BB39" i="3"/>
  <c r="CB39" i="3" s="1"/>
  <c r="BC39" i="3"/>
  <c r="CC39" i="3" s="1"/>
  <c r="BD39" i="3"/>
  <c r="CD39" i="3" s="1"/>
  <c r="BE39" i="3"/>
  <c r="CE39" i="3" s="1"/>
  <c r="BF39" i="3"/>
  <c r="CF39" i="3" s="1"/>
  <c r="BG39" i="3"/>
  <c r="CG39" i="3" s="1"/>
  <c r="AI40" i="3"/>
  <c r="BI40" i="3" s="1"/>
  <c r="AJ40" i="3"/>
  <c r="BJ40" i="3" s="1"/>
  <c r="AK40" i="3"/>
  <c r="BK40" i="3" s="1"/>
  <c r="AL40" i="3"/>
  <c r="BL40" i="3" s="1"/>
  <c r="AM40" i="3"/>
  <c r="BM40" i="3" s="1"/>
  <c r="AN40" i="3"/>
  <c r="BN40" i="3" s="1"/>
  <c r="AO40" i="3"/>
  <c r="BO40" i="3" s="1"/>
  <c r="AP40" i="3"/>
  <c r="BP40" i="3" s="1"/>
  <c r="AQ40" i="3"/>
  <c r="BQ40" i="3" s="1"/>
  <c r="AR40" i="3"/>
  <c r="BR40" i="3" s="1"/>
  <c r="AS40" i="3"/>
  <c r="BS40" i="3" s="1"/>
  <c r="AT40" i="3"/>
  <c r="BT40" i="3" s="1"/>
  <c r="AU40" i="3"/>
  <c r="BU40" i="3" s="1"/>
  <c r="AV40" i="3"/>
  <c r="BV40" i="3" s="1"/>
  <c r="AW40" i="3"/>
  <c r="BW40" i="3" s="1"/>
  <c r="AX40" i="3"/>
  <c r="BX40" i="3" s="1"/>
  <c r="AY40" i="3"/>
  <c r="BY40" i="3" s="1"/>
  <c r="AZ40" i="3"/>
  <c r="BZ40" i="3" s="1"/>
  <c r="BA40" i="3"/>
  <c r="CA40" i="3" s="1"/>
  <c r="BB40" i="3"/>
  <c r="CB40" i="3" s="1"/>
  <c r="BC40" i="3"/>
  <c r="CC40" i="3" s="1"/>
  <c r="BD40" i="3"/>
  <c r="CD40" i="3" s="1"/>
  <c r="BE40" i="3"/>
  <c r="CE40" i="3" s="1"/>
  <c r="BF40" i="3"/>
  <c r="CF40" i="3" s="1"/>
  <c r="BG40" i="3"/>
  <c r="CG40" i="3" s="1"/>
  <c r="AI41" i="3"/>
  <c r="BI41" i="3" s="1"/>
  <c r="AJ41" i="3"/>
  <c r="BJ41" i="3" s="1"/>
  <c r="AK41" i="3"/>
  <c r="BK41" i="3" s="1"/>
  <c r="AL41" i="3"/>
  <c r="BL41" i="3" s="1"/>
  <c r="AM41" i="3"/>
  <c r="BM41" i="3" s="1"/>
  <c r="AN41" i="3"/>
  <c r="BN41" i="3" s="1"/>
  <c r="AO41" i="3"/>
  <c r="BO41" i="3" s="1"/>
  <c r="AP41" i="3"/>
  <c r="BP41" i="3" s="1"/>
  <c r="AQ41" i="3"/>
  <c r="BQ41" i="3" s="1"/>
  <c r="AR41" i="3"/>
  <c r="BR41" i="3" s="1"/>
  <c r="AS41" i="3"/>
  <c r="BS41" i="3" s="1"/>
  <c r="AT41" i="3"/>
  <c r="BT41" i="3" s="1"/>
  <c r="AU41" i="3"/>
  <c r="BU41" i="3" s="1"/>
  <c r="AV41" i="3"/>
  <c r="BV41" i="3" s="1"/>
  <c r="AW41" i="3"/>
  <c r="BW41" i="3" s="1"/>
  <c r="AX41" i="3"/>
  <c r="BX41" i="3" s="1"/>
  <c r="AY41" i="3"/>
  <c r="BY41" i="3" s="1"/>
  <c r="AZ41" i="3"/>
  <c r="BZ41" i="3" s="1"/>
  <c r="BA41" i="3"/>
  <c r="CA41" i="3" s="1"/>
  <c r="BB41" i="3"/>
  <c r="CB41" i="3" s="1"/>
  <c r="BC41" i="3"/>
  <c r="CC41" i="3" s="1"/>
  <c r="BD41" i="3"/>
  <c r="CD41" i="3" s="1"/>
  <c r="BE41" i="3"/>
  <c r="CE41" i="3" s="1"/>
  <c r="BF41" i="3"/>
  <c r="CF41" i="3" s="1"/>
  <c r="BG41" i="3"/>
  <c r="CG41" i="3" s="1"/>
  <c r="AI42" i="3"/>
  <c r="BI42" i="3" s="1"/>
  <c r="AJ42" i="3"/>
  <c r="BJ42" i="3" s="1"/>
  <c r="AK42" i="3"/>
  <c r="BK42" i="3" s="1"/>
  <c r="AL42" i="3"/>
  <c r="BL42" i="3" s="1"/>
  <c r="AM42" i="3"/>
  <c r="BM42" i="3" s="1"/>
  <c r="AN42" i="3"/>
  <c r="BN42" i="3" s="1"/>
  <c r="AO42" i="3"/>
  <c r="BO42" i="3" s="1"/>
  <c r="AP42" i="3"/>
  <c r="BP42" i="3" s="1"/>
  <c r="AQ42" i="3"/>
  <c r="BQ42" i="3" s="1"/>
  <c r="AR42" i="3"/>
  <c r="BR42" i="3" s="1"/>
  <c r="AS42" i="3"/>
  <c r="BS42" i="3" s="1"/>
  <c r="AT42" i="3"/>
  <c r="BT42" i="3" s="1"/>
  <c r="AU42" i="3"/>
  <c r="BU42" i="3" s="1"/>
  <c r="AV42" i="3"/>
  <c r="BV42" i="3" s="1"/>
  <c r="AW42" i="3"/>
  <c r="BW42" i="3" s="1"/>
  <c r="AX42" i="3"/>
  <c r="BX42" i="3" s="1"/>
  <c r="AY42" i="3"/>
  <c r="BY42" i="3" s="1"/>
  <c r="AZ42" i="3"/>
  <c r="BZ42" i="3" s="1"/>
  <c r="BA42" i="3"/>
  <c r="CA42" i="3" s="1"/>
  <c r="BB42" i="3"/>
  <c r="CB42" i="3" s="1"/>
  <c r="BC42" i="3"/>
  <c r="CC42" i="3" s="1"/>
  <c r="BD42" i="3"/>
  <c r="CD42" i="3" s="1"/>
  <c r="BE42" i="3"/>
  <c r="CE42" i="3" s="1"/>
  <c r="BF42" i="3"/>
  <c r="CF42" i="3" s="1"/>
  <c r="BG42" i="3"/>
  <c r="CG42" i="3" s="1"/>
  <c r="AI43" i="3"/>
  <c r="BI43" i="3" s="1"/>
  <c r="AJ43" i="3"/>
  <c r="BJ43" i="3" s="1"/>
  <c r="AK43" i="3"/>
  <c r="BK43" i="3" s="1"/>
  <c r="AL43" i="3"/>
  <c r="BL43" i="3" s="1"/>
  <c r="AM43" i="3"/>
  <c r="BM43" i="3" s="1"/>
  <c r="AN43" i="3"/>
  <c r="BN43" i="3" s="1"/>
  <c r="AO43" i="3"/>
  <c r="BO43" i="3" s="1"/>
  <c r="AP43" i="3"/>
  <c r="BP43" i="3" s="1"/>
  <c r="AQ43" i="3"/>
  <c r="BQ43" i="3" s="1"/>
  <c r="AR43" i="3"/>
  <c r="BR43" i="3" s="1"/>
  <c r="AS43" i="3"/>
  <c r="BS43" i="3" s="1"/>
  <c r="AT43" i="3"/>
  <c r="BT43" i="3" s="1"/>
  <c r="AU43" i="3"/>
  <c r="BU43" i="3" s="1"/>
  <c r="AV43" i="3"/>
  <c r="BV43" i="3" s="1"/>
  <c r="AW43" i="3"/>
  <c r="BW43" i="3" s="1"/>
  <c r="AX43" i="3"/>
  <c r="BX43" i="3" s="1"/>
  <c r="AY43" i="3"/>
  <c r="BY43" i="3" s="1"/>
  <c r="AZ43" i="3"/>
  <c r="BZ43" i="3" s="1"/>
  <c r="BA43" i="3"/>
  <c r="CA43" i="3" s="1"/>
  <c r="BB43" i="3"/>
  <c r="CB43" i="3" s="1"/>
  <c r="BC43" i="3"/>
  <c r="CC43" i="3" s="1"/>
  <c r="BD43" i="3"/>
  <c r="CD43" i="3" s="1"/>
  <c r="BE43" i="3"/>
  <c r="CE43" i="3" s="1"/>
  <c r="BF43" i="3"/>
  <c r="CF43" i="3" s="1"/>
  <c r="BG43" i="3"/>
  <c r="CG43" i="3" s="1"/>
  <c r="AI44" i="3"/>
  <c r="BI44" i="3" s="1"/>
  <c r="AJ44" i="3"/>
  <c r="BJ44" i="3" s="1"/>
  <c r="AK44" i="3"/>
  <c r="BK44" i="3" s="1"/>
  <c r="AL44" i="3"/>
  <c r="BL44" i="3" s="1"/>
  <c r="AM44" i="3"/>
  <c r="BM44" i="3" s="1"/>
  <c r="AN44" i="3"/>
  <c r="BN44" i="3" s="1"/>
  <c r="AO44" i="3"/>
  <c r="BO44" i="3" s="1"/>
  <c r="AP44" i="3"/>
  <c r="BP44" i="3" s="1"/>
  <c r="AQ44" i="3"/>
  <c r="BQ44" i="3" s="1"/>
  <c r="AR44" i="3"/>
  <c r="BR44" i="3" s="1"/>
  <c r="AS44" i="3"/>
  <c r="BS44" i="3" s="1"/>
  <c r="AT44" i="3"/>
  <c r="BT44" i="3" s="1"/>
  <c r="AU44" i="3"/>
  <c r="BU44" i="3" s="1"/>
  <c r="AV44" i="3"/>
  <c r="BV44" i="3" s="1"/>
  <c r="AW44" i="3"/>
  <c r="BW44" i="3" s="1"/>
  <c r="AX44" i="3"/>
  <c r="BX44" i="3" s="1"/>
  <c r="AY44" i="3"/>
  <c r="BY44" i="3" s="1"/>
  <c r="AZ44" i="3"/>
  <c r="BZ44" i="3" s="1"/>
  <c r="BA44" i="3"/>
  <c r="CA44" i="3" s="1"/>
  <c r="BB44" i="3"/>
  <c r="CB44" i="3" s="1"/>
  <c r="BC44" i="3"/>
  <c r="CC44" i="3" s="1"/>
  <c r="BD44" i="3"/>
  <c r="CD44" i="3" s="1"/>
  <c r="BE44" i="3"/>
  <c r="CE44" i="3" s="1"/>
  <c r="BF44" i="3"/>
  <c r="CF44" i="3" s="1"/>
  <c r="BG44" i="3"/>
  <c r="CG44" i="3" s="1"/>
  <c r="AI45" i="3"/>
  <c r="BI45" i="3" s="1"/>
  <c r="AJ45" i="3"/>
  <c r="BJ45" i="3" s="1"/>
  <c r="AK45" i="3"/>
  <c r="BK45" i="3" s="1"/>
  <c r="AL45" i="3"/>
  <c r="BL45" i="3" s="1"/>
  <c r="AM45" i="3"/>
  <c r="BM45" i="3" s="1"/>
  <c r="AN45" i="3"/>
  <c r="BN45" i="3" s="1"/>
  <c r="AO45" i="3"/>
  <c r="BO45" i="3" s="1"/>
  <c r="AP45" i="3"/>
  <c r="BP45" i="3" s="1"/>
  <c r="AQ45" i="3"/>
  <c r="BQ45" i="3" s="1"/>
  <c r="AR45" i="3"/>
  <c r="BR45" i="3" s="1"/>
  <c r="AS45" i="3"/>
  <c r="BS45" i="3" s="1"/>
  <c r="AT45" i="3"/>
  <c r="BT45" i="3" s="1"/>
  <c r="AU45" i="3"/>
  <c r="BU45" i="3" s="1"/>
  <c r="AV45" i="3"/>
  <c r="BV45" i="3" s="1"/>
  <c r="AW45" i="3"/>
  <c r="BW45" i="3" s="1"/>
  <c r="AX45" i="3"/>
  <c r="BX45" i="3" s="1"/>
  <c r="AY45" i="3"/>
  <c r="BY45" i="3" s="1"/>
  <c r="AZ45" i="3"/>
  <c r="BZ45" i="3" s="1"/>
  <c r="BA45" i="3"/>
  <c r="CA45" i="3" s="1"/>
  <c r="BB45" i="3"/>
  <c r="CB45" i="3" s="1"/>
  <c r="BC45" i="3"/>
  <c r="CC45" i="3" s="1"/>
  <c r="BD45" i="3"/>
  <c r="CD45" i="3" s="1"/>
  <c r="BE45" i="3"/>
  <c r="CE45" i="3" s="1"/>
  <c r="BF45" i="3"/>
  <c r="CF45" i="3" s="1"/>
  <c r="BG45" i="3"/>
  <c r="CG45" i="3" s="1"/>
  <c r="AI46" i="3"/>
  <c r="BI46" i="3" s="1"/>
  <c r="AJ46" i="3"/>
  <c r="BJ46" i="3" s="1"/>
  <c r="AK46" i="3"/>
  <c r="BK46" i="3" s="1"/>
  <c r="AL46" i="3"/>
  <c r="BL46" i="3" s="1"/>
  <c r="AM46" i="3"/>
  <c r="BM46" i="3" s="1"/>
  <c r="AN46" i="3"/>
  <c r="BN46" i="3" s="1"/>
  <c r="AO46" i="3"/>
  <c r="BO46" i="3" s="1"/>
  <c r="AP46" i="3"/>
  <c r="BP46" i="3" s="1"/>
  <c r="AQ46" i="3"/>
  <c r="BQ46" i="3" s="1"/>
  <c r="AR46" i="3"/>
  <c r="BR46" i="3" s="1"/>
  <c r="AS46" i="3"/>
  <c r="BS46" i="3" s="1"/>
  <c r="AT46" i="3"/>
  <c r="BT46" i="3" s="1"/>
  <c r="AU46" i="3"/>
  <c r="BU46" i="3" s="1"/>
  <c r="AV46" i="3"/>
  <c r="BV46" i="3" s="1"/>
  <c r="AW46" i="3"/>
  <c r="BW46" i="3" s="1"/>
  <c r="AX46" i="3"/>
  <c r="BX46" i="3" s="1"/>
  <c r="AY46" i="3"/>
  <c r="BY46" i="3" s="1"/>
  <c r="AZ46" i="3"/>
  <c r="BZ46" i="3" s="1"/>
  <c r="BA46" i="3"/>
  <c r="CA46" i="3" s="1"/>
  <c r="BB46" i="3"/>
  <c r="CB46" i="3" s="1"/>
  <c r="BC46" i="3"/>
  <c r="CC46" i="3" s="1"/>
  <c r="BD46" i="3"/>
  <c r="CD46" i="3" s="1"/>
  <c r="BE46" i="3"/>
  <c r="CE46" i="3" s="1"/>
  <c r="BF46" i="3"/>
  <c r="CF46" i="3" s="1"/>
  <c r="BG46" i="3"/>
  <c r="CG46" i="3" s="1"/>
  <c r="AI47" i="3"/>
  <c r="BI47" i="3" s="1"/>
  <c r="AJ47" i="3"/>
  <c r="BJ47" i="3" s="1"/>
  <c r="AK47" i="3"/>
  <c r="BK47" i="3" s="1"/>
  <c r="AL47" i="3"/>
  <c r="BL47" i="3" s="1"/>
  <c r="AM47" i="3"/>
  <c r="BM47" i="3" s="1"/>
  <c r="AN47" i="3"/>
  <c r="BN47" i="3" s="1"/>
  <c r="AO47" i="3"/>
  <c r="BO47" i="3" s="1"/>
  <c r="AP47" i="3"/>
  <c r="BP47" i="3" s="1"/>
  <c r="AQ47" i="3"/>
  <c r="BQ47" i="3" s="1"/>
  <c r="AR47" i="3"/>
  <c r="BR47" i="3" s="1"/>
  <c r="AS47" i="3"/>
  <c r="BS47" i="3" s="1"/>
  <c r="AT47" i="3"/>
  <c r="BT47" i="3" s="1"/>
  <c r="AU47" i="3"/>
  <c r="BU47" i="3" s="1"/>
  <c r="AV47" i="3"/>
  <c r="BV47" i="3" s="1"/>
  <c r="AW47" i="3"/>
  <c r="BW47" i="3" s="1"/>
  <c r="AX47" i="3"/>
  <c r="BX47" i="3" s="1"/>
  <c r="AY47" i="3"/>
  <c r="BY47" i="3" s="1"/>
  <c r="AZ47" i="3"/>
  <c r="BZ47" i="3" s="1"/>
  <c r="BA47" i="3"/>
  <c r="CA47" i="3" s="1"/>
  <c r="BB47" i="3"/>
  <c r="CB47" i="3" s="1"/>
  <c r="BC47" i="3"/>
  <c r="CC47" i="3" s="1"/>
  <c r="BD47" i="3"/>
  <c r="CD47" i="3" s="1"/>
  <c r="BE47" i="3"/>
  <c r="CE47" i="3" s="1"/>
  <c r="BF47" i="3"/>
  <c r="CF47" i="3" s="1"/>
  <c r="BG47" i="3"/>
  <c r="CG47" i="3" s="1"/>
  <c r="AI48" i="3"/>
  <c r="BI48" i="3" s="1"/>
  <c r="AJ48" i="3"/>
  <c r="BJ48" i="3" s="1"/>
  <c r="AK48" i="3"/>
  <c r="BK48" i="3" s="1"/>
  <c r="AL48" i="3"/>
  <c r="BL48" i="3" s="1"/>
  <c r="AM48" i="3"/>
  <c r="BM48" i="3" s="1"/>
  <c r="AN48" i="3"/>
  <c r="BN48" i="3" s="1"/>
  <c r="AO48" i="3"/>
  <c r="BO48" i="3" s="1"/>
  <c r="AP48" i="3"/>
  <c r="BP48" i="3" s="1"/>
  <c r="AQ48" i="3"/>
  <c r="BQ48" i="3" s="1"/>
  <c r="AR48" i="3"/>
  <c r="BR48" i="3" s="1"/>
  <c r="AS48" i="3"/>
  <c r="BS48" i="3" s="1"/>
  <c r="AT48" i="3"/>
  <c r="BT48" i="3" s="1"/>
  <c r="AU48" i="3"/>
  <c r="BU48" i="3" s="1"/>
  <c r="AV48" i="3"/>
  <c r="BV48" i="3" s="1"/>
  <c r="AW48" i="3"/>
  <c r="BW48" i="3" s="1"/>
  <c r="AX48" i="3"/>
  <c r="BX48" i="3" s="1"/>
  <c r="AY48" i="3"/>
  <c r="BY48" i="3" s="1"/>
  <c r="AZ48" i="3"/>
  <c r="BZ48" i="3" s="1"/>
  <c r="BA48" i="3"/>
  <c r="CA48" i="3" s="1"/>
  <c r="BB48" i="3"/>
  <c r="CB48" i="3" s="1"/>
  <c r="BC48" i="3"/>
  <c r="CC48" i="3" s="1"/>
  <c r="BD48" i="3"/>
  <c r="CD48" i="3" s="1"/>
  <c r="BE48" i="3"/>
  <c r="CE48" i="3" s="1"/>
  <c r="BF48" i="3"/>
  <c r="CF48" i="3" s="1"/>
  <c r="BG48" i="3"/>
  <c r="CG48" i="3" s="1"/>
  <c r="AI49" i="3"/>
  <c r="BI49" i="3" s="1"/>
  <c r="AJ49" i="3"/>
  <c r="BJ49" i="3" s="1"/>
  <c r="AK49" i="3"/>
  <c r="BK49" i="3" s="1"/>
  <c r="AL49" i="3"/>
  <c r="BL49" i="3" s="1"/>
  <c r="AM49" i="3"/>
  <c r="BM49" i="3" s="1"/>
  <c r="AN49" i="3"/>
  <c r="BN49" i="3" s="1"/>
  <c r="AO49" i="3"/>
  <c r="BO49" i="3" s="1"/>
  <c r="AP49" i="3"/>
  <c r="BP49" i="3" s="1"/>
  <c r="AQ49" i="3"/>
  <c r="BQ49" i="3" s="1"/>
  <c r="AR49" i="3"/>
  <c r="BR49" i="3" s="1"/>
  <c r="AS49" i="3"/>
  <c r="BS49" i="3" s="1"/>
  <c r="AT49" i="3"/>
  <c r="BT49" i="3" s="1"/>
  <c r="AU49" i="3"/>
  <c r="BU49" i="3" s="1"/>
  <c r="AV49" i="3"/>
  <c r="BV49" i="3" s="1"/>
  <c r="AW49" i="3"/>
  <c r="BW49" i="3" s="1"/>
  <c r="AX49" i="3"/>
  <c r="BX49" i="3" s="1"/>
  <c r="AY49" i="3"/>
  <c r="BY49" i="3" s="1"/>
  <c r="AZ49" i="3"/>
  <c r="BZ49" i="3" s="1"/>
  <c r="BA49" i="3"/>
  <c r="CA49" i="3" s="1"/>
  <c r="BB49" i="3"/>
  <c r="CB49" i="3" s="1"/>
  <c r="BC49" i="3"/>
  <c r="CC49" i="3" s="1"/>
  <c r="BD49" i="3"/>
  <c r="CD49" i="3" s="1"/>
  <c r="BE49" i="3"/>
  <c r="CE49" i="3" s="1"/>
  <c r="BF49" i="3"/>
  <c r="CF49" i="3" s="1"/>
  <c r="BG49" i="3"/>
  <c r="CG49" i="3" s="1"/>
  <c r="AI50" i="3"/>
  <c r="BI50" i="3" s="1"/>
  <c r="AJ50" i="3"/>
  <c r="BJ50" i="3" s="1"/>
  <c r="AK50" i="3"/>
  <c r="BK50" i="3" s="1"/>
  <c r="AL50" i="3"/>
  <c r="BL50" i="3" s="1"/>
  <c r="AM50" i="3"/>
  <c r="BM50" i="3" s="1"/>
  <c r="AN50" i="3"/>
  <c r="BN50" i="3" s="1"/>
  <c r="AO50" i="3"/>
  <c r="BO50" i="3" s="1"/>
  <c r="AP50" i="3"/>
  <c r="BP50" i="3" s="1"/>
  <c r="AQ50" i="3"/>
  <c r="BQ50" i="3" s="1"/>
  <c r="AR50" i="3"/>
  <c r="BR50" i="3" s="1"/>
  <c r="AS50" i="3"/>
  <c r="BS50" i="3" s="1"/>
  <c r="AT50" i="3"/>
  <c r="BT50" i="3" s="1"/>
  <c r="AU50" i="3"/>
  <c r="BU50" i="3" s="1"/>
  <c r="AV50" i="3"/>
  <c r="BV50" i="3" s="1"/>
  <c r="AW50" i="3"/>
  <c r="BW50" i="3" s="1"/>
  <c r="AX50" i="3"/>
  <c r="BX50" i="3" s="1"/>
  <c r="AY50" i="3"/>
  <c r="BY50" i="3" s="1"/>
  <c r="AZ50" i="3"/>
  <c r="BZ50" i="3" s="1"/>
  <c r="BA50" i="3"/>
  <c r="CA50" i="3" s="1"/>
  <c r="BB50" i="3"/>
  <c r="CB50" i="3" s="1"/>
  <c r="BC50" i="3"/>
  <c r="CC50" i="3" s="1"/>
  <c r="BD50" i="3"/>
  <c r="CD50" i="3" s="1"/>
  <c r="BE50" i="3"/>
  <c r="CE50" i="3" s="1"/>
  <c r="BF50" i="3"/>
  <c r="CF50" i="3" s="1"/>
  <c r="BG50" i="3"/>
  <c r="CG50" i="3" s="1"/>
  <c r="AI51" i="3"/>
  <c r="BI51" i="3" s="1"/>
  <c r="AJ51" i="3"/>
  <c r="BJ51" i="3" s="1"/>
  <c r="AK51" i="3"/>
  <c r="BK51" i="3" s="1"/>
  <c r="AL51" i="3"/>
  <c r="BL51" i="3" s="1"/>
  <c r="AM51" i="3"/>
  <c r="BM51" i="3" s="1"/>
  <c r="AN51" i="3"/>
  <c r="BN51" i="3" s="1"/>
  <c r="AO51" i="3"/>
  <c r="BO51" i="3" s="1"/>
  <c r="AP51" i="3"/>
  <c r="BP51" i="3" s="1"/>
  <c r="AQ51" i="3"/>
  <c r="BQ51" i="3" s="1"/>
  <c r="AR51" i="3"/>
  <c r="BR51" i="3" s="1"/>
  <c r="AS51" i="3"/>
  <c r="BS51" i="3" s="1"/>
  <c r="AT51" i="3"/>
  <c r="BT51" i="3" s="1"/>
  <c r="AU51" i="3"/>
  <c r="BU51" i="3" s="1"/>
  <c r="AV51" i="3"/>
  <c r="BV51" i="3" s="1"/>
  <c r="AW51" i="3"/>
  <c r="BW51" i="3" s="1"/>
  <c r="AX51" i="3"/>
  <c r="BX51" i="3" s="1"/>
  <c r="AY51" i="3"/>
  <c r="BY51" i="3" s="1"/>
  <c r="AZ51" i="3"/>
  <c r="BZ51" i="3" s="1"/>
  <c r="BA51" i="3"/>
  <c r="CA51" i="3" s="1"/>
  <c r="BB51" i="3"/>
  <c r="CB51" i="3" s="1"/>
  <c r="BC51" i="3"/>
  <c r="CC51" i="3" s="1"/>
  <c r="BD51" i="3"/>
  <c r="CD51" i="3" s="1"/>
  <c r="BE51" i="3"/>
  <c r="CE51" i="3" s="1"/>
  <c r="BF51" i="3"/>
  <c r="CF51" i="3" s="1"/>
  <c r="BG51" i="3"/>
  <c r="CG51" i="3" s="1"/>
  <c r="AI52" i="3"/>
  <c r="BI52" i="3" s="1"/>
  <c r="AJ52" i="3"/>
  <c r="BJ52" i="3" s="1"/>
  <c r="AK52" i="3"/>
  <c r="BK52" i="3" s="1"/>
  <c r="AL52" i="3"/>
  <c r="BL52" i="3" s="1"/>
  <c r="AM52" i="3"/>
  <c r="BM52" i="3" s="1"/>
  <c r="AN52" i="3"/>
  <c r="BN52" i="3" s="1"/>
  <c r="AO52" i="3"/>
  <c r="BO52" i="3" s="1"/>
  <c r="AP52" i="3"/>
  <c r="BP52" i="3" s="1"/>
  <c r="AQ52" i="3"/>
  <c r="BQ52" i="3" s="1"/>
  <c r="AR52" i="3"/>
  <c r="BR52" i="3" s="1"/>
  <c r="AS52" i="3"/>
  <c r="BS52" i="3" s="1"/>
  <c r="AT52" i="3"/>
  <c r="BT52" i="3" s="1"/>
  <c r="AU52" i="3"/>
  <c r="BU52" i="3" s="1"/>
  <c r="AV52" i="3"/>
  <c r="BV52" i="3" s="1"/>
  <c r="AW52" i="3"/>
  <c r="BW52" i="3" s="1"/>
  <c r="AX52" i="3"/>
  <c r="BX52" i="3" s="1"/>
  <c r="AY52" i="3"/>
  <c r="BY52" i="3" s="1"/>
  <c r="AZ52" i="3"/>
  <c r="BZ52" i="3" s="1"/>
  <c r="BA52" i="3"/>
  <c r="CA52" i="3" s="1"/>
  <c r="BB52" i="3"/>
  <c r="CB52" i="3" s="1"/>
  <c r="BC52" i="3"/>
  <c r="CC52" i="3" s="1"/>
  <c r="BD52" i="3"/>
  <c r="CD52" i="3" s="1"/>
  <c r="BE52" i="3"/>
  <c r="CE52" i="3" s="1"/>
  <c r="BF52" i="3"/>
  <c r="CF52" i="3" s="1"/>
  <c r="BG52" i="3"/>
  <c r="CG52" i="3" s="1"/>
  <c r="AI53" i="3"/>
  <c r="BI53" i="3" s="1"/>
  <c r="AJ53" i="3"/>
  <c r="BJ53" i="3" s="1"/>
  <c r="AK53" i="3"/>
  <c r="BK53" i="3" s="1"/>
  <c r="AL53" i="3"/>
  <c r="BL53" i="3" s="1"/>
  <c r="AM53" i="3"/>
  <c r="BM53" i="3" s="1"/>
  <c r="AN53" i="3"/>
  <c r="BN53" i="3" s="1"/>
  <c r="AO53" i="3"/>
  <c r="BO53" i="3" s="1"/>
  <c r="AP53" i="3"/>
  <c r="BP53" i="3" s="1"/>
  <c r="AQ53" i="3"/>
  <c r="BQ53" i="3" s="1"/>
  <c r="AR53" i="3"/>
  <c r="BR53" i="3" s="1"/>
  <c r="AS53" i="3"/>
  <c r="AT53" i="3"/>
  <c r="BT53" i="3" s="1"/>
  <c r="AU53" i="3"/>
  <c r="BU53" i="3" s="1"/>
  <c r="AV53" i="3"/>
  <c r="BV53" i="3" s="1"/>
  <c r="AW53" i="3"/>
  <c r="BW53" i="3" s="1"/>
  <c r="AX53" i="3"/>
  <c r="BX53" i="3" s="1"/>
  <c r="AY53" i="3"/>
  <c r="BY53" i="3" s="1"/>
  <c r="AZ53" i="3"/>
  <c r="BZ53" i="3" s="1"/>
  <c r="BA53" i="3"/>
  <c r="CA53" i="3" s="1"/>
  <c r="BB53" i="3"/>
  <c r="CB53" i="3" s="1"/>
  <c r="BC53" i="3"/>
  <c r="CC53" i="3" s="1"/>
  <c r="BD53" i="3"/>
  <c r="CD53" i="3" s="1"/>
  <c r="BE53" i="3"/>
  <c r="CE53" i="3" s="1"/>
  <c r="BF53" i="3"/>
  <c r="CF53" i="3" s="1"/>
  <c r="BG53" i="3"/>
  <c r="CG53" i="3" s="1"/>
  <c r="AI54" i="3"/>
  <c r="BI54" i="3" s="1"/>
  <c r="AJ54" i="3"/>
  <c r="BJ54" i="3" s="1"/>
  <c r="AK54" i="3"/>
  <c r="BK54" i="3" s="1"/>
  <c r="AL54" i="3"/>
  <c r="BL54" i="3" s="1"/>
  <c r="AM54" i="3"/>
  <c r="BM54" i="3" s="1"/>
  <c r="AN54" i="3"/>
  <c r="BN54" i="3" s="1"/>
  <c r="AO54" i="3"/>
  <c r="BO54" i="3" s="1"/>
  <c r="AP54" i="3"/>
  <c r="BP54" i="3" s="1"/>
  <c r="AQ54" i="3"/>
  <c r="BQ54" i="3" s="1"/>
  <c r="AR54" i="3"/>
  <c r="BR54" i="3" s="1"/>
  <c r="AS54" i="3"/>
  <c r="BS54" i="3" s="1"/>
  <c r="AT54" i="3"/>
  <c r="BT54" i="3" s="1"/>
  <c r="AU54" i="3"/>
  <c r="BU54" i="3" s="1"/>
  <c r="AV54" i="3"/>
  <c r="BV54" i="3" s="1"/>
  <c r="AW54" i="3"/>
  <c r="BW54" i="3" s="1"/>
  <c r="AX54" i="3"/>
  <c r="BX54" i="3" s="1"/>
  <c r="AY54" i="3"/>
  <c r="BY54" i="3" s="1"/>
  <c r="AZ54" i="3"/>
  <c r="BZ54" i="3" s="1"/>
  <c r="BA54" i="3"/>
  <c r="CA54" i="3" s="1"/>
  <c r="BB54" i="3"/>
  <c r="CB54" i="3" s="1"/>
  <c r="BC54" i="3"/>
  <c r="CC54" i="3" s="1"/>
  <c r="BD54" i="3"/>
  <c r="CD54" i="3" s="1"/>
  <c r="BE54" i="3"/>
  <c r="CE54" i="3" s="1"/>
  <c r="BF54" i="3"/>
  <c r="CF54" i="3" s="1"/>
  <c r="BG54" i="3"/>
  <c r="CG54" i="3" s="1"/>
  <c r="AI55" i="3"/>
  <c r="BI55" i="3" s="1"/>
  <c r="AJ55" i="3"/>
  <c r="BJ55" i="3" s="1"/>
  <c r="AK55" i="3"/>
  <c r="BK55" i="3" s="1"/>
  <c r="AL55" i="3"/>
  <c r="BL55" i="3" s="1"/>
  <c r="AM55" i="3"/>
  <c r="BM55" i="3" s="1"/>
  <c r="AN55" i="3"/>
  <c r="BN55" i="3" s="1"/>
  <c r="AO55" i="3"/>
  <c r="BO55" i="3" s="1"/>
  <c r="AP55" i="3"/>
  <c r="BP55" i="3" s="1"/>
  <c r="AQ55" i="3"/>
  <c r="BQ55" i="3" s="1"/>
  <c r="AR55" i="3"/>
  <c r="BR55" i="3" s="1"/>
  <c r="AS55" i="3"/>
  <c r="BS55" i="3" s="1"/>
  <c r="AT55" i="3"/>
  <c r="BT55" i="3" s="1"/>
  <c r="AU55" i="3"/>
  <c r="BU55" i="3" s="1"/>
  <c r="AV55" i="3"/>
  <c r="BV55" i="3" s="1"/>
  <c r="AW55" i="3"/>
  <c r="BW55" i="3" s="1"/>
  <c r="AX55" i="3"/>
  <c r="BX55" i="3" s="1"/>
  <c r="AY55" i="3"/>
  <c r="BY55" i="3" s="1"/>
  <c r="AZ55" i="3"/>
  <c r="BZ55" i="3" s="1"/>
  <c r="BA55" i="3"/>
  <c r="CA55" i="3" s="1"/>
  <c r="BB55" i="3"/>
  <c r="CB55" i="3" s="1"/>
  <c r="BC55" i="3"/>
  <c r="CC55" i="3" s="1"/>
  <c r="BD55" i="3"/>
  <c r="CD55" i="3" s="1"/>
  <c r="BE55" i="3"/>
  <c r="CE55" i="3" s="1"/>
  <c r="BF55" i="3"/>
  <c r="CF55" i="3" s="1"/>
  <c r="BG55" i="3"/>
  <c r="CG55" i="3" s="1"/>
  <c r="AI56" i="3"/>
  <c r="BI56" i="3" s="1"/>
  <c r="AJ56" i="3"/>
  <c r="BJ56" i="3" s="1"/>
  <c r="AK56" i="3"/>
  <c r="BK56" i="3" s="1"/>
  <c r="AL56" i="3"/>
  <c r="BL56" i="3" s="1"/>
  <c r="AM56" i="3"/>
  <c r="BM56" i="3" s="1"/>
  <c r="AN56" i="3"/>
  <c r="BN56" i="3" s="1"/>
  <c r="AO56" i="3"/>
  <c r="BO56" i="3" s="1"/>
  <c r="AP56" i="3"/>
  <c r="BP56" i="3" s="1"/>
  <c r="AQ56" i="3"/>
  <c r="BQ56" i="3" s="1"/>
  <c r="AR56" i="3"/>
  <c r="BR56" i="3" s="1"/>
  <c r="AS56" i="3"/>
  <c r="BS56" i="3" s="1"/>
  <c r="AT56" i="3"/>
  <c r="BT56" i="3" s="1"/>
  <c r="AU56" i="3"/>
  <c r="BU56" i="3" s="1"/>
  <c r="AV56" i="3"/>
  <c r="BV56" i="3" s="1"/>
  <c r="AW56" i="3"/>
  <c r="BW56" i="3" s="1"/>
  <c r="AX56" i="3"/>
  <c r="BX56" i="3" s="1"/>
  <c r="AY56" i="3"/>
  <c r="BY56" i="3" s="1"/>
  <c r="AZ56" i="3"/>
  <c r="BZ56" i="3" s="1"/>
  <c r="BA56" i="3"/>
  <c r="CA56" i="3" s="1"/>
  <c r="BB56" i="3"/>
  <c r="CB56" i="3" s="1"/>
  <c r="BC56" i="3"/>
  <c r="CC56" i="3" s="1"/>
  <c r="BD56" i="3"/>
  <c r="CD56" i="3" s="1"/>
  <c r="BE56" i="3"/>
  <c r="CE56" i="3" s="1"/>
  <c r="BF56" i="3"/>
  <c r="CF56" i="3" s="1"/>
  <c r="BG56" i="3"/>
  <c r="CG56" i="3" s="1"/>
  <c r="AI57" i="3"/>
  <c r="BI57" i="3" s="1"/>
  <c r="AJ57" i="3"/>
  <c r="BJ57" i="3" s="1"/>
  <c r="AK57" i="3"/>
  <c r="BK57" i="3" s="1"/>
  <c r="AL57" i="3"/>
  <c r="BL57" i="3" s="1"/>
  <c r="AM57" i="3"/>
  <c r="BM57" i="3" s="1"/>
  <c r="AN57" i="3"/>
  <c r="BN57" i="3" s="1"/>
  <c r="AO57" i="3"/>
  <c r="BO57" i="3" s="1"/>
  <c r="AP57" i="3"/>
  <c r="BP57" i="3" s="1"/>
  <c r="AQ57" i="3"/>
  <c r="BQ57" i="3" s="1"/>
  <c r="AR57" i="3"/>
  <c r="BR57" i="3" s="1"/>
  <c r="AS57" i="3"/>
  <c r="BS57" i="3" s="1"/>
  <c r="AT57" i="3"/>
  <c r="BT57" i="3" s="1"/>
  <c r="AU57" i="3"/>
  <c r="BU57" i="3" s="1"/>
  <c r="AV57" i="3"/>
  <c r="BV57" i="3" s="1"/>
  <c r="AW57" i="3"/>
  <c r="BW57" i="3" s="1"/>
  <c r="AX57" i="3"/>
  <c r="BX57" i="3" s="1"/>
  <c r="AY57" i="3"/>
  <c r="BY57" i="3" s="1"/>
  <c r="AZ57" i="3"/>
  <c r="BZ57" i="3" s="1"/>
  <c r="BA57" i="3"/>
  <c r="CA57" i="3" s="1"/>
  <c r="BB57" i="3"/>
  <c r="CB57" i="3" s="1"/>
  <c r="BC57" i="3"/>
  <c r="CC57" i="3" s="1"/>
  <c r="BD57" i="3"/>
  <c r="CD57" i="3" s="1"/>
  <c r="BE57" i="3"/>
  <c r="CE57" i="3" s="1"/>
  <c r="BF57" i="3"/>
  <c r="CF57" i="3" s="1"/>
  <c r="BG57" i="3"/>
  <c r="CG57" i="3" s="1"/>
  <c r="AI58" i="3"/>
  <c r="BI58" i="3" s="1"/>
  <c r="AJ58" i="3"/>
  <c r="BJ58" i="3" s="1"/>
  <c r="AK58" i="3"/>
  <c r="BK58" i="3" s="1"/>
  <c r="AL58" i="3"/>
  <c r="BL58" i="3" s="1"/>
  <c r="AM58" i="3"/>
  <c r="BM58" i="3" s="1"/>
  <c r="AN58" i="3"/>
  <c r="BN58" i="3" s="1"/>
  <c r="AO58" i="3"/>
  <c r="BO58" i="3" s="1"/>
  <c r="AP58" i="3"/>
  <c r="BP58" i="3" s="1"/>
  <c r="AQ58" i="3"/>
  <c r="BQ58" i="3" s="1"/>
  <c r="AR58" i="3"/>
  <c r="BR58" i="3" s="1"/>
  <c r="AS58" i="3"/>
  <c r="BS58" i="3" s="1"/>
  <c r="AT58" i="3"/>
  <c r="BT58" i="3" s="1"/>
  <c r="AU58" i="3"/>
  <c r="BU58" i="3" s="1"/>
  <c r="AV58" i="3"/>
  <c r="BV58" i="3" s="1"/>
  <c r="AW58" i="3"/>
  <c r="BW58" i="3" s="1"/>
  <c r="AX58" i="3"/>
  <c r="BX58" i="3" s="1"/>
  <c r="AY58" i="3"/>
  <c r="BY58" i="3" s="1"/>
  <c r="AZ58" i="3"/>
  <c r="BZ58" i="3" s="1"/>
  <c r="BA58" i="3"/>
  <c r="CA58" i="3" s="1"/>
  <c r="BB58" i="3"/>
  <c r="CB58" i="3" s="1"/>
  <c r="BC58" i="3"/>
  <c r="CC58" i="3" s="1"/>
  <c r="BD58" i="3"/>
  <c r="CD58" i="3" s="1"/>
  <c r="BE58" i="3"/>
  <c r="CE58" i="3" s="1"/>
  <c r="BF58" i="3"/>
  <c r="CF58" i="3" s="1"/>
  <c r="BG58" i="3"/>
  <c r="CG58" i="3" s="1"/>
  <c r="AI59" i="3"/>
  <c r="BI59" i="3" s="1"/>
  <c r="AJ59" i="3"/>
  <c r="BJ59" i="3" s="1"/>
  <c r="AK59" i="3"/>
  <c r="BK59" i="3" s="1"/>
  <c r="AL59" i="3"/>
  <c r="BL59" i="3" s="1"/>
  <c r="AM59" i="3"/>
  <c r="BM59" i="3" s="1"/>
  <c r="AN59" i="3"/>
  <c r="BN59" i="3" s="1"/>
  <c r="AO59" i="3"/>
  <c r="BO59" i="3" s="1"/>
  <c r="AP59" i="3"/>
  <c r="BP59" i="3" s="1"/>
  <c r="AQ59" i="3"/>
  <c r="BQ59" i="3" s="1"/>
  <c r="AR59" i="3"/>
  <c r="BR59" i="3" s="1"/>
  <c r="AS59" i="3"/>
  <c r="BS59" i="3" s="1"/>
  <c r="AT59" i="3"/>
  <c r="BT59" i="3" s="1"/>
  <c r="AU59" i="3"/>
  <c r="BU59" i="3" s="1"/>
  <c r="AV59" i="3"/>
  <c r="BV59" i="3" s="1"/>
  <c r="AW59" i="3"/>
  <c r="BW59" i="3" s="1"/>
  <c r="AX59" i="3"/>
  <c r="BX59" i="3" s="1"/>
  <c r="AY59" i="3"/>
  <c r="BY59" i="3" s="1"/>
  <c r="AZ59" i="3"/>
  <c r="BZ59" i="3" s="1"/>
  <c r="BA59" i="3"/>
  <c r="CA59" i="3" s="1"/>
  <c r="BB59" i="3"/>
  <c r="CB59" i="3" s="1"/>
  <c r="BC59" i="3"/>
  <c r="CC59" i="3" s="1"/>
  <c r="BD59" i="3"/>
  <c r="CD59" i="3" s="1"/>
  <c r="BE59" i="3"/>
  <c r="CE59" i="3" s="1"/>
  <c r="BF59" i="3"/>
  <c r="CF59" i="3" s="1"/>
  <c r="BG59" i="3"/>
  <c r="CG59" i="3" s="1"/>
  <c r="AI60" i="3"/>
  <c r="BI60" i="3" s="1"/>
  <c r="AJ60" i="3"/>
  <c r="BJ60" i="3" s="1"/>
  <c r="AK60" i="3"/>
  <c r="BK60" i="3" s="1"/>
  <c r="AL60" i="3"/>
  <c r="BL60" i="3" s="1"/>
  <c r="AM60" i="3"/>
  <c r="BM60" i="3" s="1"/>
  <c r="AN60" i="3"/>
  <c r="BN60" i="3" s="1"/>
  <c r="AO60" i="3"/>
  <c r="BO60" i="3" s="1"/>
  <c r="AP60" i="3"/>
  <c r="BP60" i="3" s="1"/>
  <c r="AQ60" i="3"/>
  <c r="BQ60" i="3" s="1"/>
  <c r="AR60" i="3"/>
  <c r="BR60" i="3" s="1"/>
  <c r="AS60" i="3"/>
  <c r="BS60" i="3" s="1"/>
  <c r="AT60" i="3"/>
  <c r="BT60" i="3" s="1"/>
  <c r="AU60" i="3"/>
  <c r="BU60" i="3" s="1"/>
  <c r="AV60" i="3"/>
  <c r="BV60" i="3" s="1"/>
  <c r="AW60" i="3"/>
  <c r="BW60" i="3" s="1"/>
  <c r="AX60" i="3"/>
  <c r="BX60" i="3" s="1"/>
  <c r="AY60" i="3"/>
  <c r="BY60" i="3" s="1"/>
  <c r="AZ60" i="3"/>
  <c r="BZ60" i="3" s="1"/>
  <c r="BA60" i="3"/>
  <c r="CA60" i="3" s="1"/>
  <c r="BB60" i="3"/>
  <c r="CB60" i="3" s="1"/>
  <c r="BC60" i="3"/>
  <c r="CC60" i="3" s="1"/>
  <c r="BD60" i="3"/>
  <c r="CD60" i="3" s="1"/>
  <c r="BE60" i="3"/>
  <c r="CE60" i="3" s="1"/>
  <c r="BF60" i="3"/>
  <c r="CF60" i="3" s="1"/>
  <c r="BG60" i="3"/>
  <c r="CG60" i="3" s="1"/>
  <c r="AI61" i="3"/>
  <c r="BI61" i="3" s="1"/>
  <c r="AJ61" i="3"/>
  <c r="BJ61" i="3" s="1"/>
  <c r="AK61" i="3"/>
  <c r="BK61" i="3" s="1"/>
  <c r="AL61" i="3"/>
  <c r="BL61" i="3" s="1"/>
  <c r="AM61" i="3"/>
  <c r="BM61" i="3" s="1"/>
  <c r="AN61" i="3"/>
  <c r="BN61" i="3" s="1"/>
  <c r="AO61" i="3"/>
  <c r="BO61" i="3" s="1"/>
  <c r="AP61" i="3"/>
  <c r="BP61" i="3" s="1"/>
  <c r="AQ61" i="3"/>
  <c r="BQ61" i="3" s="1"/>
  <c r="AR61" i="3"/>
  <c r="BR61" i="3" s="1"/>
  <c r="AS61" i="3"/>
  <c r="BS61" i="3" s="1"/>
  <c r="AT61" i="3"/>
  <c r="BT61" i="3" s="1"/>
  <c r="AU61" i="3"/>
  <c r="BU61" i="3" s="1"/>
  <c r="AV61" i="3"/>
  <c r="BV61" i="3" s="1"/>
  <c r="AW61" i="3"/>
  <c r="BW61" i="3" s="1"/>
  <c r="AX61" i="3"/>
  <c r="BX61" i="3" s="1"/>
  <c r="AY61" i="3"/>
  <c r="BY61" i="3" s="1"/>
  <c r="AZ61" i="3"/>
  <c r="BZ61" i="3" s="1"/>
  <c r="BA61" i="3"/>
  <c r="CA61" i="3" s="1"/>
  <c r="BB61" i="3"/>
  <c r="CB61" i="3" s="1"/>
  <c r="BC61" i="3"/>
  <c r="CC61" i="3" s="1"/>
  <c r="BD61" i="3"/>
  <c r="CD61" i="3" s="1"/>
  <c r="BE61" i="3"/>
  <c r="CE61" i="3" s="1"/>
  <c r="BF61" i="3"/>
  <c r="CF61" i="3" s="1"/>
  <c r="BG61" i="3"/>
  <c r="CG61" i="3" s="1"/>
  <c r="AI62" i="3"/>
  <c r="BI62" i="3" s="1"/>
  <c r="AJ62" i="3"/>
  <c r="BJ62" i="3" s="1"/>
  <c r="AK62" i="3"/>
  <c r="BK62" i="3" s="1"/>
  <c r="AL62" i="3"/>
  <c r="BL62" i="3" s="1"/>
  <c r="AM62" i="3"/>
  <c r="BM62" i="3" s="1"/>
  <c r="AN62" i="3"/>
  <c r="BN62" i="3" s="1"/>
  <c r="AO62" i="3"/>
  <c r="BO62" i="3" s="1"/>
  <c r="AP62" i="3"/>
  <c r="BP62" i="3" s="1"/>
  <c r="AQ62" i="3"/>
  <c r="BQ62" i="3" s="1"/>
  <c r="AR62" i="3"/>
  <c r="BR62" i="3" s="1"/>
  <c r="AS62" i="3"/>
  <c r="BS62" i="3" s="1"/>
  <c r="AT62" i="3"/>
  <c r="BT62" i="3" s="1"/>
  <c r="AU62" i="3"/>
  <c r="BU62" i="3" s="1"/>
  <c r="AV62" i="3"/>
  <c r="BV62" i="3" s="1"/>
  <c r="AW62" i="3"/>
  <c r="BW62" i="3" s="1"/>
  <c r="AX62" i="3"/>
  <c r="BX62" i="3" s="1"/>
  <c r="AY62" i="3"/>
  <c r="BY62" i="3" s="1"/>
  <c r="AZ62" i="3"/>
  <c r="BZ62" i="3" s="1"/>
  <c r="BA62" i="3"/>
  <c r="CA62" i="3" s="1"/>
  <c r="BB62" i="3"/>
  <c r="CB62" i="3" s="1"/>
  <c r="BC62" i="3"/>
  <c r="CC62" i="3" s="1"/>
  <c r="BD62" i="3"/>
  <c r="CD62" i="3" s="1"/>
  <c r="BE62" i="3"/>
  <c r="CE62" i="3" s="1"/>
  <c r="BF62" i="3"/>
  <c r="CF62" i="3" s="1"/>
  <c r="BG62" i="3"/>
  <c r="CG62" i="3" s="1"/>
  <c r="AI63" i="3"/>
  <c r="BI63" i="3" s="1"/>
  <c r="AJ63" i="3"/>
  <c r="BJ63" i="3" s="1"/>
  <c r="AK63" i="3"/>
  <c r="BK63" i="3" s="1"/>
  <c r="AL63" i="3"/>
  <c r="AM63" i="3"/>
  <c r="BM63" i="3" s="1"/>
  <c r="AN63" i="3"/>
  <c r="BN63" i="3" s="1"/>
  <c r="AO63" i="3"/>
  <c r="BO63" i="3" s="1"/>
  <c r="AP63" i="3"/>
  <c r="BP63" i="3" s="1"/>
  <c r="AQ63" i="3"/>
  <c r="BQ63" i="3" s="1"/>
  <c r="AR63" i="3"/>
  <c r="BR63" i="3" s="1"/>
  <c r="AS63" i="3"/>
  <c r="BS63" i="3" s="1"/>
  <c r="AT63" i="3"/>
  <c r="BT63" i="3" s="1"/>
  <c r="AU63" i="3"/>
  <c r="BU63" i="3" s="1"/>
  <c r="AV63" i="3"/>
  <c r="BV63" i="3" s="1"/>
  <c r="AW63" i="3"/>
  <c r="BW63" i="3" s="1"/>
  <c r="AX63" i="3"/>
  <c r="BX63" i="3" s="1"/>
  <c r="AY63" i="3"/>
  <c r="BY63" i="3" s="1"/>
  <c r="AZ63" i="3"/>
  <c r="BZ63" i="3" s="1"/>
  <c r="BA63" i="3"/>
  <c r="CA63" i="3" s="1"/>
  <c r="BB63" i="3"/>
  <c r="CB63" i="3" s="1"/>
  <c r="BC63" i="3"/>
  <c r="CC63" i="3" s="1"/>
  <c r="BD63" i="3"/>
  <c r="CD63" i="3" s="1"/>
  <c r="BE63" i="3"/>
  <c r="CE63" i="3" s="1"/>
  <c r="BF63" i="3"/>
  <c r="CF63" i="3" s="1"/>
  <c r="BG63" i="3"/>
  <c r="CG63" i="3" s="1"/>
  <c r="AI64" i="3"/>
  <c r="BI64" i="3" s="1"/>
  <c r="AJ64" i="3"/>
  <c r="BJ64" i="3" s="1"/>
  <c r="AK64" i="3"/>
  <c r="BK64" i="3" s="1"/>
  <c r="AL64" i="3"/>
  <c r="BL64" i="3" s="1"/>
  <c r="AM64" i="3"/>
  <c r="BM64" i="3" s="1"/>
  <c r="AN64" i="3"/>
  <c r="BN64" i="3" s="1"/>
  <c r="AO64" i="3"/>
  <c r="BO64" i="3" s="1"/>
  <c r="AP64" i="3"/>
  <c r="BP64" i="3" s="1"/>
  <c r="AQ64" i="3"/>
  <c r="BQ64" i="3" s="1"/>
  <c r="AR64" i="3"/>
  <c r="BR64" i="3" s="1"/>
  <c r="AS64" i="3"/>
  <c r="BS64" i="3" s="1"/>
  <c r="AT64" i="3"/>
  <c r="BT64" i="3" s="1"/>
  <c r="AU64" i="3"/>
  <c r="BU64" i="3" s="1"/>
  <c r="AV64" i="3"/>
  <c r="BV64" i="3" s="1"/>
  <c r="AW64" i="3"/>
  <c r="BW64" i="3" s="1"/>
  <c r="AX64" i="3"/>
  <c r="BX64" i="3" s="1"/>
  <c r="AY64" i="3"/>
  <c r="BY64" i="3" s="1"/>
  <c r="AZ64" i="3"/>
  <c r="BZ64" i="3" s="1"/>
  <c r="BA64" i="3"/>
  <c r="CA64" i="3" s="1"/>
  <c r="BB64" i="3"/>
  <c r="CB64" i="3" s="1"/>
  <c r="BC64" i="3"/>
  <c r="CC64" i="3" s="1"/>
  <c r="BD64" i="3"/>
  <c r="CD64" i="3" s="1"/>
  <c r="BE64" i="3"/>
  <c r="CE64" i="3" s="1"/>
  <c r="BF64" i="3"/>
  <c r="CF64" i="3" s="1"/>
  <c r="BG64" i="3"/>
  <c r="CG64" i="3" s="1"/>
  <c r="AI65" i="3"/>
  <c r="BI65" i="3" s="1"/>
  <c r="AJ65" i="3"/>
  <c r="BJ65" i="3" s="1"/>
  <c r="AK65" i="3"/>
  <c r="BK65" i="3" s="1"/>
  <c r="AL65" i="3"/>
  <c r="BL65" i="3" s="1"/>
  <c r="AM65" i="3"/>
  <c r="BM65" i="3" s="1"/>
  <c r="AN65" i="3"/>
  <c r="BN65" i="3" s="1"/>
  <c r="AO65" i="3"/>
  <c r="BO65" i="3" s="1"/>
  <c r="AP65" i="3"/>
  <c r="BP65" i="3" s="1"/>
  <c r="AQ65" i="3"/>
  <c r="BQ65" i="3" s="1"/>
  <c r="AR65" i="3"/>
  <c r="BR65" i="3" s="1"/>
  <c r="AS65" i="3"/>
  <c r="BS65" i="3" s="1"/>
  <c r="AT65" i="3"/>
  <c r="BT65" i="3" s="1"/>
  <c r="AU65" i="3"/>
  <c r="BU65" i="3" s="1"/>
  <c r="AV65" i="3"/>
  <c r="BV65" i="3" s="1"/>
  <c r="AW65" i="3"/>
  <c r="BW65" i="3" s="1"/>
  <c r="AX65" i="3"/>
  <c r="BX65" i="3" s="1"/>
  <c r="AY65" i="3"/>
  <c r="BY65" i="3" s="1"/>
  <c r="AZ65" i="3"/>
  <c r="BZ65" i="3" s="1"/>
  <c r="BA65" i="3"/>
  <c r="CA65" i="3" s="1"/>
  <c r="BB65" i="3"/>
  <c r="CB65" i="3" s="1"/>
  <c r="BC65" i="3"/>
  <c r="CC65" i="3" s="1"/>
  <c r="BD65" i="3"/>
  <c r="CD65" i="3" s="1"/>
  <c r="BE65" i="3"/>
  <c r="CE65" i="3" s="1"/>
  <c r="BF65" i="3"/>
  <c r="CF65" i="3" s="1"/>
  <c r="BG65" i="3"/>
  <c r="CG65" i="3" s="1"/>
  <c r="AI66" i="3"/>
  <c r="BI66" i="3" s="1"/>
  <c r="AJ66" i="3"/>
  <c r="BJ66" i="3" s="1"/>
  <c r="AK66" i="3"/>
  <c r="BK66" i="3" s="1"/>
  <c r="AL66" i="3"/>
  <c r="BL66" i="3" s="1"/>
  <c r="AM66" i="3"/>
  <c r="BM66" i="3" s="1"/>
  <c r="AN66" i="3"/>
  <c r="BN66" i="3" s="1"/>
  <c r="AO66" i="3"/>
  <c r="BO66" i="3" s="1"/>
  <c r="AP66" i="3"/>
  <c r="BP66" i="3" s="1"/>
  <c r="AQ66" i="3"/>
  <c r="BQ66" i="3" s="1"/>
  <c r="AR66" i="3"/>
  <c r="BR66" i="3" s="1"/>
  <c r="AS66" i="3"/>
  <c r="BS66" i="3" s="1"/>
  <c r="AT66" i="3"/>
  <c r="BT66" i="3" s="1"/>
  <c r="AU66" i="3"/>
  <c r="BU66" i="3" s="1"/>
  <c r="AV66" i="3"/>
  <c r="BV66" i="3" s="1"/>
  <c r="AW66" i="3"/>
  <c r="BW66" i="3" s="1"/>
  <c r="AX66" i="3"/>
  <c r="BX66" i="3" s="1"/>
  <c r="AY66" i="3"/>
  <c r="BY66" i="3" s="1"/>
  <c r="AZ66" i="3"/>
  <c r="BZ66" i="3" s="1"/>
  <c r="BA66" i="3"/>
  <c r="CA66" i="3" s="1"/>
  <c r="BB66" i="3"/>
  <c r="CB66" i="3" s="1"/>
  <c r="BC66" i="3"/>
  <c r="CC66" i="3" s="1"/>
  <c r="BD66" i="3"/>
  <c r="CD66" i="3" s="1"/>
  <c r="BE66" i="3"/>
  <c r="CE66" i="3" s="1"/>
  <c r="BF66" i="3"/>
  <c r="CF66" i="3" s="1"/>
  <c r="BG66" i="3"/>
  <c r="CG66" i="3" s="1"/>
  <c r="AI67" i="3"/>
  <c r="BI67" i="3" s="1"/>
  <c r="AJ67" i="3"/>
  <c r="BJ67" i="3" s="1"/>
  <c r="AK67" i="3"/>
  <c r="BK67" i="3" s="1"/>
  <c r="AL67" i="3"/>
  <c r="BL67" i="3" s="1"/>
  <c r="AM67" i="3"/>
  <c r="BM67" i="3" s="1"/>
  <c r="AN67" i="3"/>
  <c r="BN67" i="3" s="1"/>
  <c r="AO67" i="3"/>
  <c r="BO67" i="3" s="1"/>
  <c r="AP67" i="3"/>
  <c r="BP67" i="3" s="1"/>
  <c r="AQ67" i="3"/>
  <c r="BQ67" i="3" s="1"/>
  <c r="AR67" i="3"/>
  <c r="BR67" i="3" s="1"/>
  <c r="AS67" i="3"/>
  <c r="BS67" i="3" s="1"/>
  <c r="AT67" i="3"/>
  <c r="BT67" i="3" s="1"/>
  <c r="AU67" i="3"/>
  <c r="BU67" i="3" s="1"/>
  <c r="AV67" i="3"/>
  <c r="BV67" i="3" s="1"/>
  <c r="AW67" i="3"/>
  <c r="BW67" i="3" s="1"/>
  <c r="AX67" i="3"/>
  <c r="BX67" i="3" s="1"/>
  <c r="AY67" i="3"/>
  <c r="BY67" i="3" s="1"/>
  <c r="AZ67" i="3"/>
  <c r="BZ67" i="3" s="1"/>
  <c r="BA67" i="3"/>
  <c r="CA67" i="3" s="1"/>
  <c r="BB67" i="3"/>
  <c r="CB67" i="3" s="1"/>
  <c r="BC67" i="3"/>
  <c r="CC67" i="3" s="1"/>
  <c r="BD67" i="3"/>
  <c r="CD67" i="3" s="1"/>
  <c r="BE67" i="3"/>
  <c r="CE67" i="3" s="1"/>
  <c r="BF67" i="3"/>
  <c r="CF67" i="3" s="1"/>
  <c r="BG67" i="3"/>
  <c r="CG67" i="3" s="1"/>
  <c r="AI68" i="3"/>
  <c r="BI68" i="3" s="1"/>
  <c r="AJ68" i="3"/>
  <c r="BJ68" i="3" s="1"/>
  <c r="AK68" i="3"/>
  <c r="BK68" i="3" s="1"/>
  <c r="AL68" i="3"/>
  <c r="BL68" i="3" s="1"/>
  <c r="AM68" i="3"/>
  <c r="BM68" i="3" s="1"/>
  <c r="AN68" i="3"/>
  <c r="BN68" i="3" s="1"/>
  <c r="AO68" i="3"/>
  <c r="BO68" i="3" s="1"/>
  <c r="AP68" i="3"/>
  <c r="BP68" i="3" s="1"/>
  <c r="AQ68" i="3"/>
  <c r="BQ68" i="3" s="1"/>
  <c r="AR68" i="3"/>
  <c r="BR68" i="3" s="1"/>
  <c r="AS68" i="3"/>
  <c r="BS68" i="3" s="1"/>
  <c r="AT68" i="3"/>
  <c r="BT68" i="3" s="1"/>
  <c r="AU68" i="3"/>
  <c r="BU68" i="3" s="1"/>
  <c r="AV68" i="3"/>
  <c r="BV68" i="3" s="1"/>
  <c r="AW68" i="3"/>
  <c r="BW68" i="3" s="1"/>
  <c r="AX68" i="3"/>
  <c r="BX68" i="3" s="1"/>
  <c r="AY68" i="3"/>
  <c r="BY68" i="3" s="1"/>
  <c r="AZ68" i="3"/>
  <c r="BZ68" i="3" s="1"/>
  <c r="BA68" i="3"/>
  <c r="CA68" i="3" s="1"/>
  <c r="BB68" i="3"/>
  <c r="CB68" i="3" s="1"/>
  <c r="BC68" i="3"/>
  <c r="CC68" i="3" s="1"/>
  <c r="BD68" i="3"/>
  <c r="CD68" i="3" s="1"/>
  <c r="BE68" i="3"/>
  <c r="CE68" i="3" s="1"/>
  <c r="BF68" i="3"/>
  <c r="CF68" i="3" s="1"/>
  <c r="BG68" i="3"/>
  <c r="CG68" i="3" s="1"/>
  <c r="AI69" i="3"/>
  <c r="BI69" i="3" s="1"/>
  <c r="AJ69" i="3"/>
  <c r="BJ69" i="3" s="1"/>
  <c r="AK69" i="3"/>
  <c r="BK69" i="3" s="1"/>
  <c r="AL69" i="3"/>
  <c r="BL69" i="3" s="1"/>
  <c r="AM69" i="3"/>
  <c r="BM69" i="3" s="1"/>
  <c r="AN69" i="3"/>
  <c r="BN69" i="3" s="1"/>
  <c r="AO69" i="3"/>
  <c r="BO69" i="3" s="1"/>
  <c r="AP69" i="3"/>
  <c r="BP69" i="3" s="1"/>
  <c r="AQ69" i="3"/>
  <c r="BQ69" i="3" s="1"/>
  <c r="AR69" i="3"/>
  <c r="BR69" i="3" s="1"/>
  <c r="AS69" i="3"/>
  <c r="BS69" i="3" s="1"/>
  <c r="AT69" i="3"/>
  <c r="BT69" i="3" s="1"/>
  <c r="AU69" i="3"/>
  <c r="BU69" i="3" s="1"/>
  <c r="AV69" i="3"/>
  <c r="BV69" i="3" s="1"/>
  <c r="AW69" i="3"/>
  <c r="BW69" i="3" s="1"/>
  <c r="AX69" i="3"/>
  <c r="BX69" i="3" s="1"/>
  <c r="AY69" i="3"/>
  <c r="BY69" i="3" s="1"/>
  <c r="AZ69" i="3"/>
  <c r="BZ69" i="3" s="1"/>
  <c r="BA69" i="3"/>
  <c r="CA69" i="3" s="1"/>
  <c r="BB69" i="3"/>
  <c r="CB69" i="3" s="1"/>
  <c r="BC69" i="3"/>
  <c r="CC69" i="3" s="1"/>
  <c r="BD69" i="3"/>
  <c r="CD69" i="3" s="1"/>
  <c r="BE69" i="3"/>
  <c r="CE69" i="3" s="1"/>
  <c r="BF69" i="3"/>
  <c r="CF69" i="3" s="1"/>
  <c r="BG69" i="3"/>
  <c r="CG69" i="3" s="1"/>
  <c r="AI70" i="3"/>
  <c r="BI70" i="3" s="1"/>
  <c r="AJ70" i="3"/>
  <c r="BJ70" i="3" s="1"/>
  <c r="AK70" i="3"/>
  <c r="BK70" i="3" s="1"/>
  <c r="AL70" i="3"/>
  <c r="BL70" i="3" s="1"/>
  <c r="AM70" i="3"/>
  <c r="BM70" i="3" s="1"/>
  <c r="AN70" i="3"/>
  <c r="BN70" i="3" s="1"/>
  <c r="AO70" i="3"/>
  <c r="BO70" i="3" s="1"/>
  <c r="AP70" i="3"/>
  <c r="BP70" i="3" s="1"/>
  <c r="AQ70" i="3"/>
  <c r="BQ70" i="3" s="1"/>
  <c r="AR70" i="3"/>
  <c r="BR70" i="3" s="1"/>
  <c r="AS70" i="3"/>
  <c r="BS70" i="3" s="1"/>
  <c r="AT70" i="3"/>
  <c r="BT70" i="3" s="1"/>
  <c r="AU70" i="3"/>
  <c r="BU70" i="3" s="1"/>
  <c r="AV70" i="3"/>
  <c r="BV70" i="3" s="1"/>
  <c r="AW70" i="3"/>
  <c r="BW70" i="3" s="1"/>
  <c r="AX70" i="3"/>
  <c r="BX70" i="3" s="1"/>
  <c r="AY70" i="3"/>
  <c r="BY70" i="3" s="1"/>
  <c r="AZ70" i="3"/>
  <c r="BZ70" i="3" s="1"/>
  <c r="BA70" i="3"/>
  <c r="CA70" i="3" s="1"/>
  <c r="BB70" i="3"/>
  <c r="CB70" i="3" s="1"/>
  <c r="BC70" i="3"/>
  <c r="CC70" i="3" s="1"/>
  <c r="BD70" i="3"/>
  <c r="CD70" i="3" s="1"/>
  <c r="BE70" i="3"/>
  <c r="CE70" i="3" s="1"/>
  <c r="BF70" i="3"/>
  <c r="CF70" i="3" s="1"/>
  <c r="BG70" i="3"/>
  <c r="CG70" i="3" s="1"/>
  <c r="AI71" i="3"/>
  <c r="BI71" i="3" s="1"/>
  <c r="AJ71" i="3"/>
  <c r="BJ71" i="3" s="1"/>
  <c r="AK71" i="3"/>
  <c r="BK71" i="3" s="1"/>
  <c r="AL71" i="3"/>
  <c r="BL71" i="3" s="1"/>
  <c r="AM71" i="3"/>
  <c r="BM71" i="3" s="1"/>
  <c r="AN71" i="3"/>
  <c r="BN71" i="3" s="1"/>
  <c r="AO71" i="3"/>
  <c r="BO71" i="3" s="1"/>
  <c r="AP71" i="3"/>
  <c r="BP71" i="3" s="1"/>
  <c r="AQ71" i="3"/>
  <c r="BQ71" i="3" s="1"/>
  <c r="AR71" i="3"/>
  <c r="BR71" i="3" s="1"/>
  <c r="AS71" i="3"/>
  <c r="BS71" i="3" s="1"/>
  <c r="AT71" i="3"/>
  <c r="BT71" i="3" s="1"/>
  <c r="AU71" i="3"/>
  <c r="BU71" i="3" s="1"/>
  <c r="AV71" i="3"/>
  <c r="BV71" i="3" s="1"/>
  <c r="AW71" i="3"/>
  <c r="BW71" i="3" s="1"/>
  <c r="AX71" i="3"/>
  <c r="BX71" i="3" s="1"/>
  <c r="AY71" i="3"/>
  <c r="BY71" i="3" s="1"/>
  <c r="AZ71" i="3"/>
  <c r="BZ71" i="3" s="1"/>
  <c r="BA71" i="3"/>
  <c r="CA71" i="3" s="1"/>
  <c r="BB71" i="3"/>
  <c r="CB71" i="3" s="1"/>
  <c r="BC71" i="3"/>
  <c r="CC71" i="3" s="1"/>
  <c r="BD71" i="3"/>
  <c r="CD71" i="3" s="1"/>
  <c r="BE71" i="3"/>
  <c r="CE71" i="3" s="1"/>
  <c r="BF71" i="3"/>
  <c r="CF71" i="3" s="1"/>
  <c r="BG71" i="3"/>
  <c r="CG71" i="3" s="1"/>
  <c r="AI72" i="3"/>
  <c r="BI72" i="3" s="1"/>
  <c r="AJ72" i="3"/>
  <c r="BJ72" i="3" s="1"/>
  <c r="AK72" i="3"/>
  <c r="BK72" i="3" s="1"/>
  <c r="AL72" i="3"/>
  <c r="BL72" i="3" s="1"/>
  <c r="AM72" i="3"/>
  <c r="BM72" i="3" s="1"/>
  <c r="AN72" i="3"/>
  <c r="BN72" i="3" s="1"/>
  <c r="AO72" i="3"/>
  <c r="BO72" i="3" s="1"/>
  <c r="AP72" i="3"/>
  <c r="BP72" i="3" s="1"/>
  <c r="AQ72" i="3"/>
  <c r="BQ72" i="3" s="1"/>
  <c r="AR72" i="3"/>
  <c r="BR72" i="3" s="1"/>
  <c r="AS72" i="3"/>
  <c r="BS72" i="3" s="1"/>
  <c r="AT72" i="3"/>
  <c r="BT72" i="3" s="1"/>
  <c r="AU72" i="3"/>
  <c r="BU72" i="3" s="1"/>
  <c r="AV72" i="3"/>
  <c r="BV72" i="3" s="1"/>
  <c r="AW72" i="3"/>
  <c r="BW72" i="3" s="1"/>
  <c r="AX72" i="3"/>
  <c r="BX72" i="3" s="1"/>
  <c r="AY72" i="3"/>
  <c r="BY72" i="3" s="1"/>
  <c r="AZ72" i="3"/>
  <c r="BZ72" i="3" s="1"/>
  <c r="BA72" i="3"/>
  <c r="CA72" i="3" s="1"/>
  <c r="BB72" i="3"/>
  <c r="CB72" i="3" s="1"/>
  <c r="BC72" i="3"/>
  <c r="CC72" i="3" s="1"/>
  <c r="BD72" i="3"/>
  <c r="CD72" i="3" s="1"/>
  <c r="BE72" i="3"/>
  <c r="CE72" i="3" s="1"/>
  <c r="BF72" i="3"/>
  <c r="CF72" i="3" s="1"/>
  <c r="BG72" i="3"/>
  <c r="CG72" i="3" s="1"/>
  <c r="AI73" i="3"/>
  <c r="BI73" i="3" s="1"/>
  <c r="AJ73" i="3"/>
  <c r="BJ73" i="3" s="1"/>
  <c r="AK73" i="3"/>
  <c r="BK73" i="3" s="1"/>
  <c r="AL73" i="3"/>
  <c r="BL73" i="3" s="1"/>
  <c r="AM73" i="3"/>
  <c r="BM73" i="3" s="1"/>
  <c r="AN73" i="3"/>
  <c r="BN73" i="3" s="1"/>
  <c r="AO73" i="3"/>
  <c r="BO73" i="3" s="1"/>
  <c r="AP73" i="3"/>
  <c r="BP73" i="3" s="1"/>
  <c r="AQ73" i="3"/>
  <c r="BQ73" i="3" s="1"/>
  <c r="AR73" i="3"/>
  <c r="BR73" i="3" s="1"/>
  <c r="AS73" i="3"/>
  <c r="BS73" i="3" s="1"/>
  <c r="AT73" i="3"/>
  <c r="BT73" i="3" s="1"/>
  <c r="AU73" i="3"/>
  <c r="BU73" i="3" s="1"/>
  <c r="AV73" i="3"/>
  <c r="BV73" i="3" s="1"/>
  <c r="AW73" i="3"/>
  <c r="BW73" i="3" s="1"/>
  <c r="AX73" i="3"/>
  <c r="BX73" i="3" s="1"/>
  <c r="AY73" i="3"/>
  <c r="BY73" i="3" s="1"/>
  <c r="AZ73" i="3"/>
  <c r="BZ73" i="3" s="1"/>
  <c r="BA73" i="3"/>
  <c r="CA73" i="3" s="1"/>
  <c r="BB73" i="3"/>
  <c r="CB73" i="3" s="1"/>
  <c r="BC73" i="3"/>
  <c r="CC73" i="3" s="1"/>
  <c r="BD73" i="3"/>
  <c r="CD73" i="3" s="1"/>
  <c r="BE73" i="3"/>
  <c r="CE73" i="3" s="1"/>
  <c r="BF73" i="3"/>
  <c r="CF73" i="3" s="1"/>
  <c r="BG73" i="3"/>
  <c r="CG73" i="3" s="1"/>
  <c r="AJ33" i="3"/>
  <c r="BJ33" i="3" s="1"/>
  <c r="AK33" i="3"/>
  <c r="BK33" i="3" s="1"/>
  <c r="AL33" i="3"/>
  <c r="BL33" i="3" s="1"/>
  <c r="AM33" i="3"/>
  <c r="BM33" i="3" s="1"/>
  <c r="AN33" i="3"/>
  <c r="BN33" i="3" s="1"/>
  <c r="AO33" i="3"/>
  <c r="BO33" i="3" s="1"/>
  <c r="AP33" i="3"/>
  <c r="BP33" i="3" s="1"/>
  <c r="AQ33" i="3"/>
  <c r="BQ33" i="3" s="1"/>
  <c r="AR33" i="3"/>
  <c r="BR33" i="3" s="1"/>
  <c r="AS33" i="3"/>
  <c r="BS33" i="3" s="1"/>
  <c r="AT33" i="3"/>
  <c r="BT33" i="3" s="1"/>
  <c r="AU33" i="3"/>
  <c r="BU33" i="3" s="1"/>
  <c r="AV33" i="3"/>
  <c r="BV33" i="3" s="1"/>
  <c r="AW33" i="3"/>
  <c r="BW33" i="3" s="1"/>
  <c r="AX33" i="3"/>
  <c r="BX33" i="3" s="1"/>
  <c r="AY33" i="3"/>
  <c r="BY33" i="3" s="1"/>
  <c r="AZ33" i="3"/>
  <c r="BZ33" i="3" s="1"/>
  <c r="BA33" i="3"/>
  <c r="CA33" i="3" s="1"/>
  <c r="BB33" i="3"/>
  <c r="CB33" i="3" s="1"/>
  <c r="BC33" i="3"/>
  <c r="CC33" i="3" s="1"/>
  <c r="BD33" i="3"/>
  <c r="CD33" i="3" s="1"/>
  <c r="BE33" i="3"/>
  <c r="CE33" i="3" s="1"/>
  <c r="BF33" i="3"/>
  <c r="CF33" i="3" s="1"/>
  <c r="BG33" i="3"/>
  <c r="CG33" i="3" s="1"/>
  <c r="AI33" i="3"/>
  <c r="BI33" i="3" s="1"/>
  <c r="AD66" i="3"/>
  <c r="AE66" i="3"/>
  <c r="AD67" i="3"/>
  <c r="AE67" i="3"/>
  <c r="AD68" i="3"/>
  <c r="AE68" i="3"/>
  <c r="AD69" i="3"/>
  <c r="AE69" i="3"/>
  <c r="AD70" i="3"/>
  <c r="AE70" i="3"/>
  <c r="AD71" i="3"/>
  <c r="AE71" i="3"/>
  <c r="AD72" i="3"/>
  <c r="AE72" i="3"/>
  <c r="AD73" i="3"/>
  <c r="AE73" i="3"/>
  <c r="AF66" i="3"/>
  <c r="AG66" i="3" s="1"/>
  <c r="AF67" i="3"/>
  <c r="AG67" i="3" s="1"/>
  <c r="AF68" i="3"/>
  <c r="AG68" i="3" s="1"/>
  <c r="AF69" i="3"/>
  <c r="AG69" i="3" s="1"/>
  <c r="AF70" i="3"/>
  <c r="AG70" i="3" s="1"/>
  <c r="AF71" i="3"/>
  <c r="AF72" i="3"/>
  <c r="AG72" i="3" s="1"/>
  <c r="AF73" i="3"/>
  <c r="AG73" i="3" s="1"/>
  <c r="AD22" i="3"/>
  <c r="AD21" i="3"/>
  <c r="T16" i="3"/>
  <c r="V24" i="3"/>
  <c r="W24" i="3"/>
  <c r="X24" i="3"/>
  <c r="Y24" i="3"/>
  <c r="Z24" i="3"/>
  <c r="AA24" i="3"/>
  <c r="AB24" i="3"/>
  <c r="AC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D23" i="3"/>
  <c r="Y7" i="3"/>
  <c r="F28" i="3" s="1"/>
  <c r="AC28" i="3" l="1"/>
  <c r="AA28" i="3"/>
  <c r="Y28" i="3"/>
  <c r="W28" i="3"/>
  <c r="U28" i="3"/>
  <c r="S28" i="3"/>
  <c r="Q28" i="3"/>
  <c r="O28" i="3"/>
  <c r="M28" i="3"/>
  <c r="K28" i="3"/>
  <c r="I28" i="3"/>
  <c r="G28" i="3"/>
  <c r="E28" i="3"/>
  <c r="AB28" i="3"/>
  <c r="Z28" i="3"/>
  <c r="X28" i="3"/>
  <c r="V28" i="3"/>
  <c r="T28" i="3"/>
  <c r="R28" i="3"/>
  <c r="P28" i="3"/>
  <c r="N28" i="3"/>
  <c r="L28" i="3"/>
  <c r="J28" i="3"/>
  <c r="H28" i="3"/>
  <c r="AE57" i="3"/>
  <c r="AE53" i="3"/>
  <c r="I29" i="3"/>
  <c r="U27" i="3"/>
  <c r="K29" i="3"/>
  <c r="AE61" i="3"/>
  <c r="L29" i="3"/>
  <c r="AE65" i="3"/>
  <c r="AB27" i="3"/>
  <c r="X27" i="3"/>
  <c r="X30" i="3" s="1"/>
  <c r="T27" i="3"/>
  <c r="T30" i="3" s="1"/>
  <c r="P27" i="3"/>
  <c r="P30" i="3" s="1"/>
  <c r="L27" i="3"/>
  <c r="L30" i="3" s="1"/>
  <c r="H27" i="3"/>
  <c r="H30" i="3" s="1"/>
  <c r="Y30" i="3"/>
  <c r="E29" i="3"/>
  <c r="Z29" i="3"/>
  <c r="V29" i="3"/>
  <c r="R29" i="3"/>
  <c r="N29" i="3"/>
  <c r="J29" i="3"/>
  <c r="F29" i="3"/>
  <c r="AC27" i="3"/>
  <c r="AC30" i="3" s="1"/>
  <c r="Y27" i="3"/>
  <c r="Q27" i="3"/>
  <c r="Q30" i="3" s="1"/>
  <c r="M27" i="3"/>
  <c r="I27" i="3"/>
  <c r="I30" i="3" s="1"/>
  <c r="AA29" i="3"/>
  <c r="W29" i="3"/>
  <c r="S29" i="3"/>
  <c r="O29" i="3"/>
  <c r="G29" i="3"/>
  <c r="E27" i="3"/>
  <c r="Z27" i="3"/>
  <c r="V27" i="3"/>
  <c r="V30" i="3" s="1"/>
  <c r="R27" i="3"/>
  <c r="N27" i="3"/>
  <c r="N30" i="3" s="1"/>
  <c r="J27" i="3"/>
  <c r="F27" i="3"/>
  <c r="F30" i="3" s="1"/>
  <c r="AB29" i="3"/>
  <c r="X29" i="3"/>
  <c r="T29" i="3"/>
  <c r="P29" i="3"/>
  <c r="E26" i="3"/>
  <c r="AA27" i="3"/>
  <c r="AA30" i="3" s="1"/>
  <c r="W27" i="3"/>
  <c r="W30" i="3" s="1"/>
  <c r="S27" i="3"/>
  <c r="S30" i="3" s="1"/>
  <c r="O27" i="3"/>
  <c r="O30" i="3" s="1"/>
  <c r="K27" i="3"/>
  <c r="K30" i="3" s="1"/>
  <c r="G27" i="3"/>
  <c r="G30" i="3" s="1"/>
  <c r="AB30" i="3"/>
  <c r="AC29" i="3"/>
  <c r="Y29" i="3"/>
  <c r="U29" i="3"/>
  <c r="Q29" i="3"/>
  <c r="M29" i="3"/>
  <c r="AE63" i="3"/>
  <c r="BL63" i="3"/>
  <c r="AF63" i="3" s="1"/>
  <c r="AG63" i="3" s="1"/>
  <c r="AE43" i="3"/>
  <c r="AE51" i="3"/>
  <c r="AE47" i="3"/>
  <c r="AE35" i="3"/>
  <c r="AE37" i="3"/>
  <c r="AE59" i="3"/>
  <c r="AE55" i="3"/>
  <c r="BS53" i="3"/>
  <c r="AE45" i="3"/>
  <c r="AE41" i="3"/>
  <c r="AE39" i="3"/>
  <c r="AE49" i="3"/>
  <c r="AD64" i="3"/>
  <c r="AD58" i="3"/>
  <c r="AD56" i="3"/>
  <c r="AD52" i="3"/>
  <c r="AD48" i="3"/>
  <c r="AD44" i="3"/>
  <c r="AD40" i="3"/>
  <c r="AD36" i="3"/>
  <c r="AD65" i="3"/>
  <c r="AD63" i="3"/>
  <c r="AD61" i="3"/>
  <c r="AD59" i="3"/>
  <c r="AD57" i="3"/>
  <c r="AD55" i="3"/>
  <c r="AD53" i="3"/>
  <c r="AD51" i="3"/>
  <c r="AD49" i="3"/>
  <c r="AD47" i="3"/>
  <c r="AD45" i="3"/>
  <c r="AD43" i="3"/>
  <c r="AD41" i="3"/>
  <c r="AD39" i="3"/>
  <c r="AD37" i="3"/>
  <c r="AD35" i="3"/>
  <c r="AD62" i="3"/>
  <c r="AD60" i="3"/>
  <c r="AD54" i="3"/>
  <c r="AD50" i="3"/>
  <c r="AD46" i="3"/>
  <c r="AD42" i="3"/>
  <c r="AD38" i="3"/>
  <c r="AE64" i="3"/>
  <c r="AE62" i="3"/>
  <c r="AE60" i="3"/>
  <c r="AE58" i="3"/>
  <c r="AE56" i="3"/>
  <c r="AE54" i="3"/>
  <c r="AE52" i="3"/>
  <c r="AE50" i="3"/>
  <c r="AE48" i="3"/>
  <c r="AE46" i="3"/>
  <c r="AE44" i="3"/>
  <c r="AE42" i="3"/>
  <c r="AE40" i="3"/>
  <c r="AE38" i="3"/>
  <c r="AE36" i="3"/>
  <c r="AE34" i="3"/>
  <c r="AD34" i="3"/>
  <c r="AF60" i="3"/>
  <c r="AG60" i="3" s="1"/>
  <c r="AE33" i="3"/>
  <c r="AF44" i="3"/>
  <c r="AG44" i="3" s="1"/>
  <c r="AD33" i="3"/>
  <c r="AF58" i="3"/>
  <c r="AG58" i="3" s="1"/>
  <c r="AF54" i="3"/>
  <c r="AG54" i="3" s="1"/>
  <c r="AF51" i="3"/>
  <c r="AG51" i="3" s="1"/>
  <c r="AF50" i="3"/>
  <c r="AG50" i="3" s="1"/>
  <c r="AF48" i="3"/>
  <c r="AG48" i="3" s="1"/>
  <c r="AF40" i="3"/>
  <c r="AG40" i="3" s="1"/>
  <c r="AF61" i="3"/>
  <c r="AG61" i="3" s="1"/>
  <c r="AF53" i="3"/>
  <c r="AG53" i="3" s="1"/>
  <c r="AF45" i="3"/>
  <c r="AG45" i="3" s="1"/>
  <c r="AF37" i="3"/>
  <c r="AG37" i="3" s="1"/>
  <c r="AF65" i="3"/>
  <c r="AG65" i="3" s="1"/>
  <c r="AF49" i="3"/>
  <c r="AG49" i="3" s="1"/>
  <c r="AF57" i="3"/>
  <c r="AG57" i="3" s="1"/>
  <c r="AF55" i="3"/>
  <c r="AG55" i="3" s="1"/>
  <c r="AF39" i="3"/>
  <c r="AG39" i="3" s="1"/>
  <c r="AF64" i="3"/>
  <c r="AG64" i="3" s="1"/>
  <c r="AF56" i="3"/>
  <c r="AG56" i="3" s="1"/>
  <c r="AF52" i="3"/>
  <c r="AG52" i="3" s="1"/>
  <c r="AF41" i="3"/>
  <c r="AG41" i="3" s="1"/>
  <c r="AF36" i="3"/>
  <c r="AG36" i="3" s="1"/>
  <c r="AF47" i="3"/>
  <c r="AG47" i="3" s="1"/>
  <c r="AF62" i="3"/>
  <c r="AG62" i="3" s="1"/>
  <c r="AF59" i="3"/>
  <c r="AG59" i="3" s="1"/>
  <c r="AF46" i="3"/>
  <c r="AG46" i="3" s="1"/>
  <c r="AF43" i="3"/>
  <c r="AG43" i="3" s="1"/>
  <c r="AF33" i="3"/>
  <c r="AG33" i="3" s="1"/>
  <c r="AF35" i="3"/>
  <c r="AG35" i="3" s="1"/>
  <c r="AF42" i="3"/>
  <c r="AG42" i="3" s="1"/>
  <c r="AF38" i="3"/>
  <c r="AG38" i="3" s="1"/>
  <c r="H25" i="3"/>
  <c r="L25" i="3"/>
  <c r="P25" i="3"/>
  <c r="T25" i="3"/>
  <c r="Y25" i="3"/>
  <c r="X26" i="3"/>
  <c r="V25" i="3"/>
  <c r="Z25" i="3"/>
  <c r="G25" i="3"/>
  <c r="K25" i="3"/>
  <c r="O25" i="3"/>
  <c r="S25" i="3"/>
  <c r="AA26" i="3"/>
  <c r="W25" i="3"/>
  <c r="F25" i="3"/>
  <c r="J25" i="3"/>
  <c r="N25" i="3"/>
  <c r="R25" i="3"/>
  <c r="AB26" i="3"/>
  <c r="AA25" i="3"/>
  <c r="W26" i="3"/>
  <c r="E25" i="3"/>
  <c r="I25" i="3"/>
  <c r="M25" i="3"/>
  <c r="Q25" i="3"/>
  <c r="U25" i="3"/>
  <c r="AC26" i="3"/>
  <c r="Y26" i="3"/>
  <c r="AC25" i="3"/>
  <c r="X25" i="3"/>
  <c r="AB25" i="3"/>
  <c r="Z26" i="3"/>
  <c r="V26" i="3"/>
  <c r="AD24" i="3"/>
  <c r="G26" i="3"/>
  <c r="K26" i="3"/>
  <c r="O26" i="3"/>
  <c r="S26" i="3"/>
  <c r="F26" i="3"/>
  <c r="J26" i="3"/>
  <c r="N26" i="3"/>
  <c r="R26" i="3"/>
  <c r="I26" i="3"/>
  <c r="M26" i="3"/>
  <c r="Q26" i="3"/>
  <c r="U26" i="3"/>
  <c r="H26" i="3"/>
  <c r="L26" i="3"/>
  <c r="P26" i="3"/>
  <c r="T26" i="3"/>
  <c r="X63" i="1"/>
  <c r="X64" i="1"/>
  <c r="X65" i="1"/>
  <c r="X66" i="1"/>
  <c r="X67" i="1"/>
  <c r="X68" i="1"/>
  <c r="J30" i="3" l="1"/>
  <c r="R30" i="3"/>
  <c r="Z30" i="3"/>
  <c r="M30" i="3"/>
  <c r="U30" i="3"/>
  <c r="E30" i="3"/>
  <c r="AD27" i="3"/>
  <c r="H29" i="3"/>
  <c r="AF34" i="3"/>
  <c r="AG34" i="3" s="1"/>
  <c r="G9" i="3" s="1"/>
  <c r="AD25" i="3"/>
  <c r="AD28" i="3" s="1"/>
  <c r="AD29" i="3"/>
  <c r="AD26" i="3"/>
  <c r="P1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2" i="1"/>
  <c r="AF8" i="3" l="1"/>
  <c r="G11" i="3"/>
  <c r="G10" i="3"/>
  <c r="Y9" i="3"/>
  <c r="Y8" i="3"/>
  <c r="Y10" i="3" s="1"/>
  <c r="AF7" i="3"/>
  <c r="AF10" i="3"/>
  <c r="G12" i="3"/>
  <c r="AF9" i="3"/>
  <c r="G8" i="3"/>
  <c r="R7" i="1"/>
  <c r="K24" i="1" s="1"/>
  <c r="P23" i="1" l="1"/>
  <c r="N23" i="1"/>
  <c r="R23" i="1"/>
  <c r="V23" i="1"/>
  <c r="Q23" i="1"/>
  <c r="U23" i="1"/>
  <c r="T23" i="1"/>
  <c r="O23" i="1"/>
  <c r="S23" i="1"/>
  <c r="W23" i="1"/>
  <c r="Z11" i="3"/>
  <c r="Z12" i="3" s="1"/>
  <c r="A15" i="3" s="1"/>
  <c r="L24" i="1"/>
  <c r="E25" i="1"/>
  <c r="E26" i="1" s="1"/>
  <c r="G25" i="1"/>
  <c r="G26" i="1" s="1"/>
  <c r="I25" i="1"/>
  <c r="I26" i="1" s="1"/>
  <c r="K25" i="1"/>
  <c r="K26" i="1" s="1"/>
  <c r="M25" i="1"/>
  <c r="M26" i="1" s="1"/>
  <c r="P25" i="1"/>
  <c r="P26" i="1" s="1"/>
  <c r="R25" i="1"/>
  <c r="R26" i="1" s="1"/>
  <c r="T25" i="1"/>
  <c r="T26" i="1" s="1"/>
  <c r="V25" i="1"/>
  <c r="V26" i="1" s="1"/>
  <c r="N25" i="1"/>
  <c r="N26" i="1" s="1"/>
  <c r="E24" i="1"/>
  <c r="G24" i="1"/>
  <c r="I24" i="1"/>
  <c r="O24" i="1"/>
  <c r="Q24" i="1"/>
  <c r="S24" i="1"/>
  <c r="U24" i="1"/>
  <c r="W24" i="1"/>
  <c r="F25" i="1"/>
  <c r="F26" i="1" s="1"/>
  <c r="J25" i="1"/>
  <c r="J26" i="1" s="1"/>
  <c r="O25" i="1"/>
  <c r="O26" i="1" s="1"/>
  <c r="Q25" i="1"/>
  <c r="Q26" i="1" s="1"/>
  <c r="U25" i="1"/>
  <c r="U26" i="1" s="1"/>
  <c r="W25" i="1"/>
  <c r="W26" i="1" s="1"/>
  <c r="F24" i="1"/>
  <c r="J24" i="1"/>
  <c r="R24" i="1"/>
  <c r="V24" i="1"/>
  <c r="D25" i="1"/>
  <c r="D26" i="1" s="1"/>
  <c r="H25" i="1"/>
  <c r="H26" i="1" s="1"/>
  <c r="L25" i="1"/>
  <c r="L26" i="1" s="1"/>
  <c r="S25" i="1"/>
  <c r="S26" i="1" s="1"/>
  <c r="N24" i="1"/>
  <c r="H24" i="1"/>
  <c r="P24" i="1"/>
  <c r="T24" i="1"/>
  <c r="D24" i="1"/>
  <c r="M24" i="1"/>
  <c r="F23" i="1"/>
  <c r="H23" i="1"/>
  <c r="J23" i="1"/>
  <c r="L23" i="1"/>
  <c r="E23" i="1"/>
  <c r="G23" i="1"/>
  <c r="I23" i="1"/>
  <c r="K23" i="1"/>
  <c r="M23" i="1"/>
  <c r="D23" i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Y63" i="1"/>
  <c r="Y64" i="1"/>
  <c r="Y65" i="1"/>
  <c r="Y66" i="1"/>
  <c r="Y68" i="1"/>
  <c r="X69" i="1"/>
  <c r="Y69" i="1" s="1"/>
  <c r="X29" i="1"/>
  <c r="Y29" i="1" s="1"/>
  <c r="X10" i="1" l="1"/>
  <c r="X7" i="1"/>
  <c r="X8" i="1"/>
  <c r="X9" i="1"/>
  <c r="Y47" i="1"/>
  <c r="F12" i="1" s="1"/>
  <c r="T11" i="1" l="1"/>
  <c r="T12" i="1" s="1"/>
  <c r="F10" i="1"/>
  <c r="F11" i="1"/>
  <c r="F8" i="1"/>
  <c r="F9" i="1"/>
  <c r="R8" i="1"/>
  <c r="R10" i="1" s="1"/>
  <c r="R9" i="1"/>
  <c r="X21" i="1"/>
  <c r="A15" i="1" l="1"/>
  <c r="X22" i="1"/>
  <c r="X23" i="1"/>
  <c r="X25" i="1"/>
  <c r="X24" i="1"/>
</calcChain>
</file>

<file path=xl/sharedStrings.xml><?xml version="1.0" encoding="utf-8"?>
<sst xmlns="http://schemas.openxmlformats.org/spreadsheetml/2006/main" count="121" uniqueCount="63">
  <si>
    <t>OKUL ADI:</t>
  </si>
  <si>
    <t>ÖĞRETİM YILI:</t>
  </si>
  <si>
    <t>SINIF:</t>
  </si>
  <si>
    <t>DERS:</t>
  </si>
  <si>
    <t>ÖĞRETMEN ADI:</t>
  </si>
  <si>
    <t>DÖNEM:</t>
  </si>
  <si>
    <t>SINAV NO:</t>
  </si>
  <si>
    <t>SORULAR</t>
  </si>
  <si>
    <t>KONU VE KAZANIMLAR</t>
  </si>
  <si>
    <t>PUAN DEĞERLERİ</t>
  </si>
  <si>
    <t>PUAN DAĞILIMI</t>
  </si>
  <si>
    <t>50 - 59 ARASI</t>
  </si>
  <si>
    <t>60 - 69 ARASI</t>
  </si>
  <si>
    <t>70 - 84 ARASI</t>
  </si>
  <si>
    <t>0 - 49 ARASI</t>
  </si>
  <si>
    <t>85 - 100 ARASI</t>
  </si>
  <si>
    <t>BAŞARILI :</t>
  </si>
  <si>
    <t>BAŞARISIZ :</t>
  </si>
  <si>
    <t>ÖĞRENCİ SAYISI :</t>
  </si>
  <si>
    <t>BAŞARI ORANI :</t>
  </si>
  <si>
    <t>ARİTMETİK ORTALAMA :</t>
  </si>
  <si>
    <t>MEDYAN (ORTANCA) :</t>
  </si>
  <si>
    <t>RANJ (DİZİ GENİŞLİĞİ) :</t>
  </si>
  <si>
    <t>STANDART SAPMA :</t>
  </si>
  <si>
    <t>SINAVIN ZORLUK DERECESİ :</t>
  </si>
  <si>
    <t>ÇARPIKLIK DEĞERİ :</t>
  </si>
  <si>
    <t>AÇIKLAMA :</t>
  </si>
  <si>
    <t>SORUYA CEVAP VEREN ÖĞRENCİ SAYISI:</t>
  </si>
  <si>
    <t>SORUNUN CEVAPLANMA YÜZDESİ:</t>
  </si>
  <si>
    <t>SORUDAN ALINAN ORT. PUAN:</t>
  </si>
  <si>
    <t>SORUYA CEVAP VERMEYEN ÖĞRENCİ SAYISI:</t>
  </si>
  <si>
    <t>SIRA</t>
  </si>
  <si>
    <t>NO</t>
  </si>
  <si>
    <t>AD SOYAD</t>
  </si>
  <si>
    <t>PUANI</t>
  </si>
  <si>
    <t>ÖĞRENCİLERİN SORULARA VERDİĞİ CEVAPLARIN PUAN DEĞERLERİ</t>
  </si>
  <si>
    <t>……/……/20……</t>
  </si>
  <si>
    <t xml:space="preserve">İmza </t>
  </si>
  <si>
    <t>TOPLAM / ORTALAMA</t>
  </si>
  <si>
    <t>GRUP</t>
  </si>
  <si>
    <t>CEVAP ANAHTARI</t>
  </si>
  <si>
    <t>A</t>
  </si>
  <si>
    <t>B</t>
  </si>
  <si>
    <t>D</t>
  </si>
  <si>
    <t>ÖĞRENCİLERİN TESTTEKİ CEVAP ŞIKLARI</t>
  </si>
  <si>
    <t>Y</t>
  </si>
  <si>
    <t xml:space="preserve">DOĞRU CEVAP VEREN ÖĞRENCİ </t>
  </si>
  <si>
    <t>SAYISI:</t>
  </si>
  <si>
    <t>YÜZDESİ:</t>
  </si>
  <si>
    <t>KONU ANALİZİ</t>
  </si>
  <si>
    <t>KLASİK SINAV ANALİZİ</t>
  </si>
  <si>
    <t>TEST SINAV ANALİZİ</t>
  </si>
  <si>
    <t>ZAFER ONBAŞI</t>
  </si>
  <si>
    <t xml:space="preserve">KONU1 </t>
  </si>
  <si>
    <t>KONU2</t>
  </si>
  <si>
    <t>KONU3</t>
  </si>
  <si>
    <t>KONU4</t>
  </si>
  <si>
    <t>KONU5</t>
  </si>
  <si>
    <t>KONU6</t>
  </si>
  <si>
    <t>KONU7</t>
  </si>
  <si>
    <t>KONU8</t>
  </si>
  <si>
    <t>KONU9</t>
  </si>
  <si>
    <t>KONU10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</si>
</sst>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theme="1"/>
      <name val="Arial Black"/>
      <family val="2"/>
      <charset val="162"/>
    </font>
    <font>
      <b/>
      <sz val="11"/>
      <name val="Calibri"/>
      <family val="2"/>
      <charset val="162"/>
      <scheme val="minor"/>
    </font>
    <font>
      <b/>
      <sz val="9"/>
      <color rgb="FF0070C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8"/>
      <color theme="1"/>
      <name val="Arial Black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6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6" fillId="2" borderId="7" xfId="0" applyFont="1" applyFill="1" applyBorder="1" applyAlignment="1">
      <alignment shrinkToFit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left" vertical="center" shrinkToFit="1"/>
      <protection hidden="1"/>
    </xf>
    <xf numFmtId="164" fontId="4" fillId="0" borderId="16" xfId="0" applyNumberFormat="1" applyFont="1" applyBorder="1" applyAlignment="1" applyProtection="1">
      <alignment horizontal="left" shrinkToFi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left" vertical="center" shrinkToFit="1"/>
      <protection hidden="1"/>
    </xf>
    <xf numFmtId="0" fontId="4" fillId="0" borderId="18" xfId="0" applyFont="1" applyBorder="1" applyAlignment="1" applyProtection="1">
      <alignment horizontal="left" shrinkToFit="1"/>
      <protection hidden="1"/>
    </xf>
    <xf numFmtId="2" fontId="4" fillId="0" borderId="14" xfId="0" applyNumberFormat="1" applyFont="1" applyBorder="1" applyAlignment="1" applyProtection="1">
      <alignment horizontal="left" vertical="center" shrinkToFit="1"/>
      <protection hidden="1"/>
    </xf>
    <xf numFmtId="164" fontId="4" fillId="0" borderId="20" xfId="0" applyNumberFormat="1" applyFont="1" applyBorder="1" applyAlignment="1" applyProtection="1">
      <alignment horizontal="left" shrinkToFit="1"/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 wrapText="1" shrinkToFi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6" fillId="6" borderId="7" xfId="0" applyFont="1" applyFill="1" applyBorder="1" applyAlignment="1" applyProtection="1">
      <alignment horizontal="center" vertical="center" shrinkToFit="1"/>
      <protection hidden="1"/>
    </xf>
    <xf numFmtId="0" fontId="6" fillId="7" borderId="7" xfId="0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 applyProtection="1">
      <alignment horizontal="center" shrinkToFit="1"/>
      <protection hidden="1"/>
    </xf>
    <xf numFmtId="0" fontId="8" fillId="0" borderId="4" xfId="0" applyFont="1" applyBorder="1" applyAlignment="1" applyProtection="1">
      <alignment horizontal="center" shrinkToFit="1"/>
      <protection hidden="1"/>
    </xf>
    <xf numFmtId="0" fontId="8" fillId="0" borderId="4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2" borderId="7" xfId="0" applyFont="1" applyFill="1" applyBorder="1" applyAlignment="1" applyProtection="1">
      <alignment horizontal="center" vertical="center" textRotation="90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shrinkToFi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center" shrinkToFit="1"/>
      <protection locked="0"/>
    </xf>
    <xf numFmtId="0" fontId="11" fillId="2" borderId="10" xfId="0" applyFont="1" applyFill="1" applyBorder="1" applyAlignment="1" applyProtection="1">
      <alignment horizontal="center" shrinkToFit="1"/>
      <protection locked="0"/>
    </xf>
    <xf numFmtId="0" fontId="8" fillId="9" borderId="4" xfId="0" applyFont="1" applyFill="1" applyBorder="1" applyAlignment="1" applyProtection="1">
      <alignment horizontal="center" vertical="center" shrinkToFit="1"/>
      <protection hidden="1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 shrinkToFit="1"/>
      <protection hidden="1"/>
    </xf>
    <xf numFmtId="0" fontId="8" fillId="10" borderId="1" xfId="0" applyFont="1" applyFill="1" applyBorder="1" applyAlignment="1" applyProtection="1">
      <alignment horizontal="center" vertical="center" shrinkToFit="1"/>
      <protection hidden="1"/>
    </xf>
    <xf numFmtId="164" fontId="4" fillId="7" borderId="1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4" fontId="6" fillId="6" borderId="7" xfId="0" applyNumberFormat="1" applyFont="1" applyFill="1" applyBorder="1" applyAlignment="1" applyProtection="1">
      <alignment horizontal="center" vertical="center" shrinkToFit="1"/>
      <protection hidden="1"/>
    </xf>
    <xf numFmtId="164" fontId="6" fillId="6" borderId="8" xfId="0" applyNumberFormat="1" applyFont="1" applyFill="1" applyBorder="1" applyAlignment="1" applyProtection="1">
      <alignment horizontal="center" vertical="center" shrinkToFit="1"/>
      <protection hidden="1"/>
    </xf>
    <xf numFmtId="164" fontId="6" fillId="3" borderId="7" xfId="0" applyNumberFormat="1" applyFont="1" applyFill="1" applyBorder="1" applyAlignment="1" applyProtection="1">
      <alignment horizontal="center" vertical="center" shrinkToFit="1"/>
      <protection hidden="1"/>
    </xf>
    <xf numFmtId="0" fontId="6" fillId="11" borderId="7" xfId="0" applyFont="1" applyFill="1" applyBorder="1" applyAlignment="1" applyProtection="1">
      <alignment horizontal="center" vertical="center"/>
      <protection locked="0"/>
    </xf>
    <xf numFmtId="0" fontId="6" fillId="11" borderId="10" xfId="0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 applyProtection="1">
      <alignment horizontal="center" vertical="center" shrinkToFit="1"/>
      <protection hidden="1"/>
    </xf>
    <xf numFmtId="164" fontId="8" fillId="7" borderId="7" xfId="0" applyNumberFormat="1" applyFont="1" applyFill="1" applyBorder="1" applyAlignment="1" applyProtection="1">
      <alignment horizontal="center" vertical="center" shrinkToFit="1"/>
      <protection hidden="1"/>
    </xf>
    <xf numFmtId="164" fontId="6" fillId="9" borderId="7" xfId="0" applyNumberFormat="1" applyFont="1" applyFill="1" applyBorder="1" applyAlignment="1" applyProtection="1">
      <alignment horizontal="center" vertical="center" shrinkToFi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2" fillId="13" borderId="4" xfId="0" applyFont="1" applyFill="1" applyBorder="1" applyAlignment="1" applyProtection="1">
      <alignment horizontal="center" vertical="center"/>
      <protection hidden="1"/>
    </xf>
    <xf numFmtId="0" fontId="10" fillId="14" borderId="8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 shrinkToFit="1"/>
      <protection hidden="1"/>
    </xf>
    <xf numFmtId="164" fontId="6" fillId="9" borderId="8" xfId="0" applyNumberFormat="1" applyFont="1" applyFill="1" applyBorder="1" applyAlignment="1" applyProtection="1">
      <alignment horizontal="center" vertical="center" shrinkToFit="1"/>
      <protection hidden="1"/>
    </xf>
    <xf numFmtId="164" fontId="6" fillId="6" borderId="7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8" fillId="7" borderId="7" xfId="0" applyFont="1" applyFill="1" applyBorder="1" applyAlignment="1" applyProtection="1">
      <alignment horizontal="right" vertical="center" shrinkToFit="1"/>
      <protection hidden="1"/>
    </xf>
    <xf numFmtId="0" fontId="2" fillId="5" borderId="6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locked="0"/>
    </xf>
    <xf numFmtId="0" fontId="3" fillId="2" borderId="5" xfId="0" applyFont="1" applyFill="1" applyBorder="1" applyAlignment="1" applyProtection="1">
      <alignment horizontal="left" vertical="center" indent="2"/>
      <protection locked="0"/>
    </xf>
    <xf numFmtId="0" fontId="4" fillId="0" borderId="7" xfId="0" applyFont="1" applyFill="1" applyBorder="1" applyAlignment="1" applyProtection="1">
      <alignment horizontal="left" indent="2"/>
      <protection hidden="1"/>
    </xf>
    <xf numFmtId="0" fontId="4" fillId="0" borderId="10" xfId="0" applyFont="1" applyFill="1" applyBorder="1" applyAlignment="1" applyProtection="1">
      <alignment horizontal="left" indent="2"/>
      <protection hidden="1"/>
    </xf>
    <xf numFmtId="0" fontId="12" fillId="0" borderId="0" xfId="0" applyFont="1" applyAlignment="1" applyProtection="1">
      <alignment horizontal="left" vertical="top" wrapText="1" shrinkToFit="1"/>
      <protection hidden="1"/>
    </xf>
    <xf numFmtId="0" fontId="12" fillId="0" borderId="24" xfId="0" applyFont="1" applyBorder="1" applyAlignment="1" applyProtection="1">
      <alignment horizontal="left" vertical="top" wrapText="1" shrinkToFit="1"/>
      <protection hidden="1"/>
    </xf>
    <xf numFmtId="0" fontId="7" fillId="7" borderId="7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10" fillId="8" borderId="7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 vertical="center" indent="2"/>
      <protection locked="0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6" fillId="6" borderId="7" xfId="0" applyNumberFormat="1" applyFont="1" applyFill="1" applyBorder="1" applyAlignment="1" applyProtection="1">
      <alignment horizontal="center" vertical="center" shrinkToFit="1"/>
      <protection hidden="1"/>
    </xf>
    <xf numFmtId="164" fontId="6" fillId="6" borderId="8" xfId="0" applyNumberFormat="1" applyFont="1" applyFill="1" applyBorder="1" applyAlignment="1" applyProtection="1">
      <alignment horizontal="center" vertical="center" shrinkToFit="1"/>
      <protection hidden="1"/>
    </xf>
    <xf numFmtId="164" fontId="6" fillId="7" borderId="7" xfId="0" applyNumberFormat="1" applyFont="1" applyFill="1" applyBorder="1" applyAlignment="1" applyProtection="1">
      <alignment horizontal="center" vertical="center" shrinkToFit="1"/>
      <protection hidden="1"/>
    </xf>
    <xf numFmtId="164" fontId="6" fillId="7" borderId="8" xfId="0" applyNumberFormat="1" applyFont="1" applyFill="1" applyBorder="1" applyAlignment="1" applyProtection="1">
      <alignment horizontal="center" vertical="center" shrinkToFit="1"/>
      <protection hidden="1"/>
    </xf>
    <xf numFmtId="164" fontId="6" fillId="3" borderId="7" xfId="0" applyNumberFormat="1" applyFont="1" applyFill="1" applyBorder="1" applyAlignment="1" applyProtection="1">
      <alignment horizontal="center" vertical="center" shrinkToFit="1"/>
      <protection hidden="1"/>
    </xf>
    <xf numFmtId="164" fontId="6" fillId="3" borderId="8" xfId="0" applyNumberFormat="1" applyFont="1" applyFill="1" applyBorder="1" applyAlignment="1" applyProtection="1">
      <alignment horizontal="center" vertical="center" shrinkToFit="1"/>
      <protection hidden="1"/>
    </xf>
    <xf numFmtId="0" fontId="2" fillId="2" borderId="8" xfId="0" applyFont="1" applyFill="1" applyBorder="1" applyAlignment="1" applyProtection="1">
      <alignment horizontal="left" vertical="center" indent="2"/>
      <protection locked="0"/>
    </xf>
    <xf numFmtId="0" fontId="2" fillId="2" borderId="10" xfId="0" applyFont="1" applyFill="1" applyBorder="1" applyAlignment="1" applyProtection="1">
      <alignment horizontal="left" vertical="center" indent="2"/>
      <protection locked="0"/>
    </xf>
    <xf numFmtId="0" fontId="2" fillId="2" borderId="11" xfId="0" applyFont="1" applyFill="1" applyBorder="1" applyAlignment="1" applyProtection="1">
      <alignment horizontal="left" vertical="center" indent="2"/>
      <protection locked="0"/>
    </xf>
    <xf numFmtId="2" fontId="7" fillId="4" borderId="4" xfId="0" applyNumberFormat="1" applyFont="1" applyFill="1" applyBorder="1" applyAlignment="1" applyProtection="1">
      <alignment horizontal="center" vertical="center" shrinkToFit="1"/>
      <protection hidden="1"/>
    </xf>
    <xf numFmtId="2" fontId="7" fillId="4" borderId="5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4" fillId="0" borderId="13" xfId="0" applyFont="1" applyBorder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7" fillId="4" borderId="3" xfId="0" applyFont="1" applyFill="1" applyBorder="1" applyAlignment="1" applyProtection="1">
      <alignment horizontal="right" shrinkToFit="1"/>
      <protection hidden="1"/>
    </xf>
    <xf numFmtId="0" fontId="7" fillId="4" borderId="4" xfId="0" applyFont="1" applyFill="1" applyBorder="1" applyAlignment="1" applyProtection="1">
      <alignment horizontal="right" shrinkToFit="1"/>
      <protection hidden="1"/>
    </xf>
    <xf numFmtId="0" fontId="4" fillId="0" borderId="12" xfId="0" applyFont="1" applyBorder="1" applyAlignment="1" applyProtection="1">
      <alignment horizontal="right" vertical="center" shrinkToFit="1"/>
      <protection hidden="1"/>
    </xf>
    <xf numFmtId="0" fontId="4" fillId="0" borderId="13" xfId="0" applyFont="1" applyBorder="1" applyAlignment="1" applyProtection="1">
      <alignment horizontal="right" vertical="center" shrinkToFit="1"/>
      <protection hidden="1"/>
    </xf>
    <xf numFmtId="0" fontId="4" fillId="0" borderId="14" xfId="0" applyFont="1" applyBorder="1" applyAlignment="1" applyProtection="1">
      <alignment horizontal="right" vertical="center" shrinkToFit="1"/>
      <protection hidden="1"/>
    </xf>
    <xf numFmtId="0" fontId="6" fillId="6" borderId="6" xfId="0" applyFont="1" applyFill="1" applyBorder="1" applyAlignment="1" applyProtection="1">
      <alignment horizontal="right" vertical="center" shrinkToFit="1"/>
      <protection hidden="1"/>
    </xf>
    <xf numFmtId="0" fontId="6" fillId="6" borderId="7" xfId="0" applyFont="1" applyFill="1" applyBorder="1" applyAlignment="1" applyProtection="1">
      <alignment horizontal="right" vertical="center" shrinkToFit="1"/>
      <protection hidden="1"/>
    </xf>
    <xf numFmtId="0" fontId="6" fillId="7" borderId="6" xfId="0" applyFont="1" applyFill="1" applyBorder="1" applyAlignment="1" applyProtection="1">
      <alignment horizontal="right" vertical="center" shrinkToFit="1"/>
      <protection hidden="1"/>
    </xf>
    <xf numFmtId="0" fontId="6" fillId="7" borderId="7" xfId="0" applyFont="1" applyFill="1" applyBorder="1" applyAlignment="1" applyProtection="1">
      <alignment horizontal="right" vertical="center" shrinkToFit="1"/>
      <protection hidden="1"/>
    </xf>
    <xf numFmtId="0" fontId="6" fillId="3" borderId="6" xfId="0" applyFont="1" applyFill="1" applyBorder="1" applyAlignment="1" applyProtection="1">
      <alignment horizontal="right" vertical="center" shrinkToFit="1"/>
      <protection hidden="1"/>
    </xf>
    <xf numFmtId="0" fontId="6" fillId="3" borderId="7" xfId="0" applyFont="1" applyFill="1" applyBorder="1" applyAlignment="1" applyProtection="1">
      <alignment horizontal="right" vertical="center" shrinkToFit="1"/>
      <protection hidden="1"/>
    </xf>
    <xf numFmtId="0" fontId="8" fillId="7" borderId="6" xfId="0" applyFont="1" applyFill="1" applyBorder="1" applyAlignment="1" applyProtection="1">
      <alignment horizontal="center" vertical="center" shrinkToFit="1"/>
      <protection hidden="1"/>
    </xf>
    <xf numFmtId="0" fontId="8" fillId="7" borderId="7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/>
      <protection hidden="1"/>
    </xf>
    <xf numFmtId="0" fontId="7" fillId="3" borderId="26" xfId="0" applyFont="1" applyFill="1" applyBorder="1" applyAlignment="1" applyProtection="1">
      <alignment horizontal="center" vertical="center" wrapText="1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7" fillId="3" borderId="23" xfId="0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7" fillId="3" borderId="21" xfId="0" applyFont="1" applyFill="1" applyBorder="1" applyAlignment="1" applyProtection="1">
      <alignment horizontal="center" vertical="center" wrapText="1"/>
      <protection hidden="1"/>
    </xf>
    <xf numFmtId="0" fontId="7" fillId="3" borderId="28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right" shrinkToFit="1"/>
      <protection hidden="1"/>
    </xf>
    <xf numFmtId="0" fontId="7" fillId="4" borderId="10" xfId="0" applyFont="1" applyFill="1" applyBorder="1" applyAlignment="1" applyProtection="1">
      <alignment horizontal="right" shrinkToFit="1"/>
      <protection hidden="1"/>
    </xf>
    <xf numFmtId="0" fontId="0" fillId="0" borderId="0" xfId="0" applyAlignment="1" applyProtection="1">
      <alignment horizontal="center" wrapText="1" shrinkToFit="1"/>
      <protection hidden="1"/>
    </xf>
    <xf numFmtId="0" fontId="7" fillId="4" borderId="10" xfId="0" applyFont="1" applyFill="1" applyBorder="1" applyAlignment="1" applyProtection="1">
      <alignment horizontal="center" vertical="center" shrinkToFit="1"/>
      <protection hidden="1"/>
    </xf>
    <xf numFmtId="0" fontId="7" fillId="4" borderId="11" xfId="0" applyFont="1" applyFill="1" applyBorder="1" applyAlignment="1" applyProtection="1">
      <alignment horizontal="center" vertical="center" shrinkToFit="1"/>
      <protection hidden="1"/>
    </xf>
    <xf numFmtId="0" fontId="7" fillId="0" borderId="24" xfId="0" applyFont="1" applyBorder="1" applyAlignment="1" applyProtection="1">
      <alignment horizontal="center" shrinkToFit="1"/>
      <protection hidden="1"/>
    </xf>
    <xf numFmtId="164" fontId="8" fillId="7" borderId="7" xfId="0" applyNumberFormat="1" applyFont="1" applyFill="1" applyBorder="1" applyAlignment="1" applyProtection="1">
      <alignment horizontal="center" vertical="center" shrinkToFit="1"/>
      <protection hidden="1"/>
    </xf>
    <xf numFmtId="164" fontId="8" fillId="7" borderId="8" xfId="0" applyNumberFormat="1" applyFont="1" applyFill="1" applyBorder="1" applyAlignment="1" applyProtection="1">
      <alignment horizontal="center" vertical="center" shrinkToFit="1"/>
      <protection hidden="1"/>
    </xf>
    <xf numFmtId="164" fontId="6" fillId="7" borderId="10" xfId="0" applyNumberFormat="1" applyFont="1" applyFill="1" applyBorder="1" applyAlignment="1" applyProtection="1">
      <alignment horizontal="center" vertical="center" shrinkToFit="1"/>
      <protection hidden="1"/>
    </xf>
    <xf numFmtId="164" fontId="6" fillId="7" borderId="11" xfId="0" applyNumberFormat="1" applyFont="1" applyFill="1" applyBorder="1" applyAlignment="1" applyProtection="1">
      <alignment horizontal="center" vertical="center" shrinkToFit="1"/>
      <protection hidden="1"/>
    </xf>
    <xf numFmtId="0" fontId="2" fillId="7" borderId="19" xfId="0" applyFont="1" applyFill="1" applyBorder="1" applyAlignment="1" applyProtection="1">
      <alignment horizontal="center" vertical="center" shrinkToFit="1"/>
      <protection hidden="1"/>
    </xf>
    <xf numFmtId="0" fontId="2" fillId="7" borderId="14" xfId="0" applyFont="1" applyFill="1" applyBorder="1" applyAlignment="1" applyProtection="1">
      <alignment horizontal="center" vertical="center" shrinkToFit="1"/>
      <protection hidden="1"/>
    </xf>
    <xf numFmtId="0" fontId="2" fillId="7" borderId="25" xfId="0" applyFont="1" applyFill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left" indent="2"/>
      <protection hidden="1"/>
    </xf>
    <xf numFmtId="0" fontId="4" fillId="0" borderId="4" xfId="0" applyFont="1" applyBorder="1" applyAlignment="1" applyProtection="1">
      <alignment horizontal="left" indent="2"/>
      <protection hidden="1"/>
    </xf>
    <xf numFmtId="0" fontId="4" fillId="0" borderId="6" xfId="0" applyFont="1" applyBorder="1" applyAlignment="1" applyProtection="1">
      <alignment horizontal="left" indent="2"/>
      <protection hidden="1"/>
    </xf>
    <xf numFmtId="0" fontId="4" fillId="0" borderId="7" xfId="0" applyFont="1" applyBorder="1" applyAlignment="1" applyProtection="1">
      <alignment horizontal="left" indent="2"/>
      <protection hidden="1"/>
    </xf>
    <xf numFmtId="0" fontId="4" fillId="0" borderId="9" xfId="0" applyFont="1" applyBorder="1" applyAlignment="1" applyProtection="1">
      <alignment horizontal="left" indent="2"/>
      <protection hidden="1"/>
    </xf>
    <xf numFmtId="0" fontId="4" fillId="0" borderId="10" xfId="0" applyFont="1" applyBorder="1" applyAlignment="1" applyProtection="1">
      <alignment horizontal="left" indent="2"/>
      <protection hidden="1"/>
    </xf>
    <xf numFmtId="0" fontId="0" fillId="2" borderId="10" xfId="0" applyFont="1" applyFill="1" applyBorder="1" applyAlignment="1" applyProtection="1">
      <alignment horizontal="left" indent="2"/>
      <protection locked="0"/>
    </xf>
    <xf numFmtId="0" fontId="2" fillId="6" borderId="6" xfId="0" applyFont="1" applyFill="1" applyBorder="1" applyAlignment="1" applyProtection="1">
      <alignment horizontal="center" vertical="center" shrinkToFit="1"/>
      <protection hidden="1"/>
    </xf>
    <xf numFmtId="0" fontId="2" fillId="6" borderId="7" xfId="0" applyFont="1" applyFill="1" applyBorder="1" applyAlignment="1" applyProtection="1">
      <alignment horizontal="center" vertical="center" shrinkToFit="1"/>
      <protection hidden="1"/>
    </xf>
    <xf numFmtId="2" fontId="7" fillId="4" borderId="4" xfId="0" applyNumberFormat="1" applyFont="1" applyFill="1" applyBorder="1" applyAlignment="1" applyProtection="1">
      <alignment horizontal="left" vertical="center" shrinkToFit="1"/>
      <protection hidden="1"/>
    </xf>
    <xf numFmtId="2" fontId="7" fillId="4" borderId="5" xfId="0" applyNumberFormat="1" applyFont="1" applyFill="1" applyBorder="1" applyAlignment="1" applyProtection="1">
      <alignment horizontal="left" vertical="center" shrinkToFit="1"/>
      <protection hidden="1"/>
    </xf>
    <xf numFmtId="0" fontId="7" fillId="4" borderId="10" xfId="0" applyFont="1" applyFill="1" applyBorder="1" applyAlignment="1" applyProtection="1">
      <alignment horizontal="left" vertical="center" shrinkToFit="1"/>
      <protection hidden="1"/>
    </xf>
    <xf numFmtId="0" fontId="7" fillId="4" borderId="11" xfId="0" applyFont="1" applyFill="1" applyBorder="1" applyAlignment="1" applyProtection="1">
      <alignment horizontal="left" vertical="center" shrinkToFit="1"/>
      <protection hidden="1"/>
    </xf>
    <xf numFmtId="0" fontId="2" fillId="13" borderId="3" xfId="0" applyFont="1" applyFill="1" applyBorder="1" applyAlignment="1" applyProtection="1">
      <alignment horizontal="center"/>
      <protection hidden="1"/>
    </xf>
    <xf numFmtId="0" fontId="2" fillId="13" borderId="4" xfId="0" applyFont="1" applyFill="1" applyBorder="1" applyAlignment="1" applyProtection="1">
      <alignment horizontal="center"/>
      <protection hidden="1"/>
    </xf>
    <xf numFmtId="0" fontId="5" fillId="2" borderId="7" xfId="0" applyFont="1" applyFill="1" applyBorder="1" applyAlignment="1" applyProtection="1">
      <alignment horizontal="left" vertical="center" indent="2"/>
      <protection locked="0"/>
    </xf>
    <xf numFmtId="0" fontId="5" fillId="2" borderId="8" xfId="0" applyFont="1" applyFill="1" applyBorder="1" applyAlignment="1" applyProtection="1">
      <alignment horizontal="left" vertical="center" indent="2"/>
      <protection locked="0"/>
    </xf>
    <xf numFmtId="0" fontId="7" fillId="0" borderId="2" xfId="0" applyFont="1" applyBorder="1" applyAlignment="1" applyProtection="1">
      <alignment horizontal="center" shrinkToFit="1"/>
      <protection hidden="1"/>
    </xf>
    <xf numFmtId="0" fontId="2" fillId="13" borderId="6" xfId="0" applyFont="1" applyFill="1" applyBorder="1" applyAlignment="1" applyProtection="1">
      <alignment horizontal="center" vertical="center" wrapText="1"/>
      <protection hidden="1"/>
    </xf>
    <xf numFmtId="0" fontId="2" fillId="13" borderId="7" xfId="0" applyFont="1" applyFill="1" applyBorder="1" applyAlignment="1" applyProtection="1">
      <alignment horizontal="center" vertical="center" wrapText="1"/>
      <protection hidden="1"/>
    </xf>
    <xf numFmtId="0" fontId="2" fillId="12" borderId="6" xfId="0" applyFont="1" applyFill="1" applyBorder="1" applyAlignment="1" applyProtection="1">
      <alignment horizontal="center"/>
      <protection hidden="1"/>
    </xf>
    <xf numFmtId="0" fontId="2" fillId="12" borderId="7" xfId="0" applyFont="1" applyFill="1" applyBorder="1" applyAlignment="1" applyProtection="1">
      <alignment horizontal="center"/>
      <protection hidden="1"/>
    </xf>
    <xf numFmtId="0" fontId="6" fillId="9" borderId="6" xfId="0" applyFont="1" applyFill="1" applyBorder="1" applyAlignment="1" applyProtection="1">
      <alignment horizontal="right" vertical="center" shrinkToFit="1"/>
      <protection hidden="1"/>
    </xf>
    <xf numFmtId="0" fontId="6" fillId="9" borderId="7" xfId="0" applyFont="1" applyFill="1" applyBorder="1" applyAlignment="1" applyProtection="1">
      <alignment horizontal="right" vertical="center" shrinkToFit="1"/>
      <protection hidden="1"/>
    </xf>
    <xf numFmtId="0" fontId="4" fillId="0" borderId="0" xfId="0" applyFont="1" applyAlignment="1" applyProtection="1">
      <alignment horizontal="left" vertical="top" wrapText="1" shrinkToFit="1"/>
      <protection hidden="1"/>
    </xf>
    <xf numFmtId="0" fontId="7" fillId="13" borderId="5" xfId="0" applyFont="1" applyFill="1" applyBorder="1" applyAlignment="1" applyProtection="1">
      <alignment horizontal="center" vertical="center" textRotation="90"/>
      <protection hidden="1"/>
    </xf>
    <xf numFmtId="0" fontId="7" fillId="13" borderId="8" xfId="0" applyFont="1" applyFill="1" applyBorder="1" applyAlignment="1" applyProtection="1">
      <alignment horizontal="center" vertical="center" textRotation="90"/>
      <protection hidden="1"/>
    </xf>
    <xf numFmtId="0" fontId="9" fillId="0" borderId="0" xfId="0" applyFont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left" vertical="center" indent="2"/>
      <protection locked="0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5" fillId="2" borderId="10" xfId="0" applyFont="1" applyFill="1" applyBorder="1" applyAlignment="1" applyProtection="1">
      <alignment horizontal="left" vertical="center" indent="2"/>
      <protection locked="0"/>
    </xf>
    <xf numFmtId="0" fontId="5" fillId="2" borderId="11" xfId="0" applyFont="1" applyFill="1" applyBorder="1" applyAlignment="1" applyProtection="1">
      <alignment horizontal="left" vertical="center" indent="2"/>
      <protection locked="0"/>
    </xf>
  </cellXfs>
  <cellStyles count="2">
    <cellStyle name="Normal" xfId="0" builtinId="0"/>
    <cellStyle name="Normal 2" xfId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tr-TR" sz="900"/>
              <a:t>PUAN</a:t>
            </a:r>
            <a:r>
              <a:rPr lang="tr-TR" sz="900" baseline="0"/>
              <a:t> DAĞILIMI</a:t>
            </a:r>
            <a:endParaRPr lang="tr-TR" sz="900"/>
          </a:p>
        </c:rich>
      </c:tx>
      <c:layout>
        <c:manualLayout>
          <c:xMode val="edge"/>
          <c:yMode val="edge"/>
          <c:x val="0.36644444444444457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855818022747175"/>
          <c:y val="0.19409282700421937"/>
          <c:w val="0.76088626421697292"/>
          <c:h val="0.7383966244725741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'TEST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'TEST ANALİZ'!$E$8:$E$12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'TEST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'TEST ANALİZ'!$F$8:$F$12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solidFill>
              <a:schemeClr val="bg1">
                <a:lumMod val="65000"/>
              </a:schemeClr>
            </a:solidFill>
            <a:ln w="82550">
              <a:solidFill>
                <a:schemeClr val="bg1">
                  <a:lumMod val="65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'TEST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'TEST ANALİZ'!$G$8:$G$12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318976"/>
        <c:axId val="74320512"/>
      </c:barChart>
      <c:catAx>
        <c:axId val="743189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tr-TR"/>
          </a:p>
        </c:txPr>
        <c:crossAx val="74320512"/>
        <c:crosses val="autoZero"/>
        <c:auto val="1"/>
        <c:lblAlgn val="ctr"/>
        <c:lblOffset val="100"/>
        <c:noMultiLvlLbl val="0"/>
      </c:catAx>
      <c:valAx>
        <c:axId val="7432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18976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tr-TR" sz="900"/>
              <a:t>PUAN</a:t>
            </a:r>
            <a:r>
              <a:rPr lang="tr-TR" sz="900" baseline="0"/>
              <a:t> DAĞILIMI</a:t>
            </a:r>
            <a:endParaRPr lang="tr-TR" sz="900"/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855818022747163"/>
          <c:y val="0.19409282700421937"/>
          <c:w val="0.76088626421697292"/>
          <c:h val="0.7383966244725739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'KLASİK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ANALİZ'!$D$8:$D$12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'KLASİK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ANALİZ'!$E$8:$E$12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solidFill>
              <a:schemeClr val="bg1">
                <a:lumMod val="65000"/>
              </a:schemeClr>
            </a:solidFill>
            <a:ln w="82550">
              <a:solidFill>
                <a:schemeClr val="bg1">
                  <a:lumMod val="65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'KLASİK ANALİZ'!$C$8:$C$12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ANALİZ'!$F$8:$F$12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tr-TR"/>
          </a:p>
        </c:tx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18</xdr:col>
      <xdr:colOff>9525</xdr:colOff>
      <xdr:row>12</xdr:row>
      <xdr:rowOff>9525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12</xdr:col>
      <xdr:colOff>0</xdr:colOff>
      <xdr:row>12</xdr:row>
      <xdr:rowOff>9525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50"/>
    <pageSetUpPr fitToPage="1"/>
  </sheetPr>
  <dimension ref="A1:CG85"/>
  <sheetViews>
    <sheetView zoomScaleNormal="100" workbookViewId="0">
      <selection activeCell="D3" sqref="D3:M3"/>
    </sheetView>
  </sheetViews>
  <sheetFormatPr defaultColWidth="4.28515625" defaultRowHeight="15"/>
  <cols>
    <col min="1" max="1" width="3" style="1" bestFit="1" customWidth="1"/>
    <col min="2" max="2" width="4.42578125" style="1" bestFit="1" customWidth="1"/>
    <col min="3" max="3" width="16.140625" style="1" customWidth="1"/>
    <col min="4" max="4" width="6.140625" style="1" customWidth="1"/>
    <col min="5" max="29" width="3.85546875" style="3" customWidth="1"/>
    <col min="30" max="30" width="3.85546875" style="1" customWidth="1"/>
    <col min="31" max="31" width="3.85546875" style="2" customWidth="1"/>
    <col min="32" max="32" width="4.28515625" style="1"/>
    <col min="33" max="34" width="0" style="1" hidden="1" customWidth="1"/>
    <col min="35" max="37" width="2.5703125" style="1" hidden="1" customWidth="1"/>
    <col min="38" max="38" width="2.42578125" style="1" hidden="1" customWidth="1"/>
    <col min="39" max="60" width="2.5703125" style="1" hidden="1" customWidth="1"/>
    <col min="61" max="85" width="2.7109375" style="1" hidden="1" customWidth="1"/>
    <col min="86" max="87" width="0" style="1" hidden="1" customWidth="1"/>
    <col min="88" max="16384" width="4.28515625" style="1"/>
  </cols>
  <sheetData>
    <row r="1" spans="1:45" ht="27">
      <c r="A1" s="67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45" ht="15.75">
      <c r="A2" s="137" t="s">
        <v>0</v>
      </c>
      <c r="B2" s="138"/>
      <c r="C2" s="13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45">
      <c r="A3" s="139" t="s">
        <v>1</v>
      </c>
      <c r="B3" s="140"/>
      <c r="C3" s="140"/>
      <c r="D3" s="78"/>
      <c r="E3" s="78"/>
      <c r="F3" s="78"/>
      <c r="G3" s="78"/>
      <c r="H3" s="78"/>
      <c r="I3" s="78"/>
      <c r="J3" s="78"/>
      <c r="K3" s="78"/>
      <c r="L3" s="78"/>
      <c r="M3" s="78"/>
      <c r="N3" s="70" t="s">
        <v>3</v>
      </c>
      <c r="O3" s="70"/>
      <c r="P3" s="70"/>
      <c r="Q3" s="70"/>
      <c r="R3" s="70"/>
      <c r="S3" s="70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89"/>
    </row>
    <row r="4" spans="1:45">
      <c r="A4" s="139" t="s">
        <v>5</v>
      </c>
      <c r="B4" s="140"/>
      <c r="C4" s="140"/>
      <c r="D4" s="78"/>
      <c r="E4" s="78"/>
      <c r="F4" s="78"/>
      <c r="G4" s="78"/>
      <c r="H4" s="78"/>
      <c r="I4" s="78"/>
      <c r="J4" s="78"/>
      <c r="K4" s="78"/>
      <c r="L4" s="78"/>
      <c r="M4" s="78"/>
      <c r="N4" s="70" t="s">
        <v>4</v>
      </c>
      <c r="O4" s="70"/>
      <c r="P4" s="70"/>
      <c r="Q4" s="70"/>
      <c r="R4" s="70"/>
      <c r="S4" s="70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89"/>
    </row>
    <row r="5" spans="1:45">
      <c r="A5" s="141" t="s">
        <v>2</v>
      </c>
      <c r="B5" s="142"/>
      <c r="C5" s="142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71" t="s">
        <v>6</v>
      </c>
      <c r="O5" s="71"/>
      <c r="P5" s="71"/>
      <c r="Q5" s="71"/>
      <c r="R5" s="71"/>
      <c r="S5" s="71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</row>
    <row r="6" spans="1:45" ht="15.75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0"/>
    </row>
    <row r="7" spans="1:45" ht="15.75">
      <c r="A7" s="10"/>
      <c r="B7" s="10"/>
      <c r="C7" s="80" t="s">
        <v>10</v>
      </c>
      <c r="D7" s="80"/>
      <c r="E7" s="80"/>
      <c r="F7" s="80"/>
      <c r="G7" s="80"/>
      <c r="H7" s="11"/>
      <c r="I7" s="11"/>
      <c r="J7" s="11"/>
      <c r="K7" s="11"/>
      <c r="L7" s="11"/>
      <c r="M7" s="11"/>
      <c r="N7" s="11"/>
      <c r="T7" s="94" t="s">
        <v>18</v>
      </c>
      <c r="U7" s="95"/>
      <c r="V7" s="95"/>
      <c r="W7" s="95"/>
      <c r="X7" s="95"/>
      <c r="Y7" s="13">
        <f>COUNTA($B$33:$B$73)</f>
        <v>0</v>
      </c>
      <c r="Z7" s="102" t="s">
        <v>20</v>
      </c>
      <c r="AA7" s="102"/>
      <c r="AB7" s="102"/>
      <c r="AC7" s="102"/>
      <c r="AD7" s="102"/>
      <c r="AE7" s="102"/>
      <c r="AF7" s="14" t="str">
        <f>IF($Y$7=0,"",AVERAGE(AF33:AF73))</f>
        <v/>
      </c>
    </row>
    <row r="8" spans="1:45" ht="15.75">
      <c r="A8" s="10"/>
      <c r="B8" s="10"/>
      <c r="C8" s="79" t="s">
        <v>14</v>
      </c>
      <c r="D8" s="79"/>
      <c r="E8" s="79"/>
      <c r="F8" s="79"/>
      <c r="G8" s="15">
        <f>COUNTIF($AG$33:$AG$73,1)</f>
        <v>0</v>
      </c>
      <c r="H8" s="11"/>
      <c r="I8" s="11"/>
      <c r="J8" s="11"/>
      <c r="K8" s="11"/>
      <c r="L8" s="11"/>
      <c r="M8" s="11"/>
      <c r="N8" s="11"/>
      <c r="T8" s="96" t="s">
        <v>16</v>
      </c>
      <c r="U8" s="97"/>
      <c r="V8" s="97"/>
      <c r="W8" s="97"/>
      <c r="X8" s="97"/>
      <c r="Y8" s="16">
        <f>COUNTIF($AG$33:$AG$73,"&gt;1")</f>
        <v>0</v>
      </c>
      <c r="Z8" s="103" t="s">
        <v>21</v>
      </c>
      <c r="AA8" s="103"/>
      <c r="AB8" s="103"/>
      <c r="AC8" s="103"/>
      <c r="AD8" s="103"/>
      <c r="AE8" s="103"/>
      <c r="AF8" s="17" t="str">
        <f>IF($Y$7=0,"",MEDIAN(AF33:AF73))</f>
        <v/>
      </c>
    </row>
    <row r="9" spans="1:45" ht="15.75">
      <c r="A9" s="10"/>
      <c r="B9" s="10"/>
      <c r="C9" s="79" t="s">
        <v>11</v>
      </c>
      <c r="D9" s="79"/>
      <c r="E9" s="79"/>
      <c r="F9" s="79"/>
      <c r="G9" s="15">
        <f>COUNTIF($AG$33:$AG$73,2)</f>
        <v>0</v>
      </c>
      <c r="H9" s="11"/>
      <c r="I9" s="11"/>
      <c r="J9" s="11"/>
      <c r="K9" s="11"/>
      <c r="L9" s="11"/>
      <c r="M9" s="11"/>
      <c r="N9" s="11"/>
      <c r="T9" s="96" t="s">
        <v>17</v>
      </c>
      <c r="U9" s="97"/>
      <c r="V9" s="97"/>
      <c r="W9" s="97"/>
      <c r="X9" s="97"/>
      <c r="Y9" s="16">
        <f>COUNTIF($AG$33:$AG$73,"1")</f>
        <v>0</v>
      </c>
      <c r="Z9" s="103" t="s">
        <v>22</v>
      </c>
      <c r="AA9" s="103"/>
      <c r="AB9" s="103"/>
      <c r="AC9" s="103"/>
      <c r="AD9" s="103"/>
      <c r="AE9" s="103"/>
      <c r="AF9" s="17" t="str">
        <f>IF($Y$7=0,"",(LARGE(AF33:AF73,1)-SMALL(AF33:AF73,1)))</f>
        <v/>
      </c>
    </row>
    <row r="10" spans="1:45" ht="15.75">
      <c r="A10" s="10"/>
      <c r="B10" s="10"/>
      <c r="C10" s="79" t="s">
        <v>12</v>
      </c>
      <c r="D10" s="79"/>
      <c r="E10" s="79"/>
      <c r="F10" s="79"/>
      <c r="G10" s="15">
        <f>COUNTIF($AG$33:$AG$73,3)</f>
        <v>0</v>
      </c>
      <c r="H10" s="11"/>
      <c r="I10" s="11"/>
      <c r="J10" s="11"/>
      <c r="K10" s="11"/>
      <c r="L10" s="11"/>
      <c r="M10" s="11"/>
      <c r="N10" s="11"/>
      <c r="T10" s="98" t="s">
        <v>19</v>
      </c>
      <c r="U10" s="99"/>
      <c r="V10" s="99"/>
      <c r="W10" s="99"/>
      <c r="X10" s="99"/>
      <c r="Y10" s="18" t="str">
        <f>IF($Y$7=0,"",100*Y8/$Y$7)</f>
        <v/>
      </c>
      <c r="Z10" s="104" t="s">
        <v>23</v>
      </c>
      <c r="AA10" s="104"/>
      <c r="AB10" s="104"/>
      <c r="AC10" s="104"/>
      <c r="AD10" s="104"/>
      <c r="AE10" s="104"/>
      <c r="AF10" s="19" t="str">
        <f>IF($Y$7=0,"",(STDEV(AF33:AF73)))</f>
        <v/>
      </c>
    </row>
    <row r="11" spans="1:45" ht="15.75">
      <c r="A11" s="20"/>
      <c r="B11" s="20"/>
      <c r="C11" s="79" t="s">
        <v>13</v>
      </c>
      <c r="D11" s="79"/>
      <c r="E11" s="79"/>
      <c r="F11" s="79"/>
      <c r="G11" s="15">
        <f>COUNTIF($AG$33:$AG$73,4)</f>
        <v>0</v>
      </c>
      <c r="H11" s="21"/>
      <c r="I11" s="21"/>
      <c r="J11" s="21"/>
      <c r="K11" s="21"/>
      <c r="L11" s="21"/>
      <c r="M11" s="21"/>
      <c r="N11" s="21"/>
      <c r="O11" s="1"/>
      <c r="P11" s="1"/>
      <c r="Q11" s="1"/>
      <c r="T11" s="100" t="s">
        <v>25</v>
      </c>
      <c r="U11" s="101"/>
      <c r="V11" s="101"/>
      <c r="W11" s="101"/>
      <c r="X11" s="101"/>
      <c r="Y11" s="101"/>
      <c r="Z11" s="92" t="str">
        <f>IF($Y$7=0,"",IF(AF10=0,"",(3*($AF$7-$AF$8)/$AF$10)))</f>
        <v/>
      </c>
      <c r="AA11" s="92"/>
      <c r="AB11" s="92"/>
      <c r="AC11" s="92"/>
      <c r="AD11" s="92"/>
      <c r="AE11" s="92"/>
      <c r="AF11" s="93"/>
    </row>
    <row r="12" spans="1:45" ht="15.75">
      <c r="A12" s="20"/>
      <c r="B12" s="20"/>
      <c r="C12" s="79" t="s">
        <v>15</v>
      </c>
      <c r="D12" s="79"/>
      <c r="E12" s="79"/>
      <c r="F12" s="79"/>
      <c r="G12" s="15">
        <f>COUNTIF($AG$33:$AG$73,5)</f>
        <v>0</v>
      </c>
      <c r="H12" s="21"/>
      <c r="I12" s="21"/>
      <c r="J12" s="21"/>
      <c r="K12" s="21"/>
      <c r="L12" s="21"/>
      <c r="M12" s="21"/>
      <c r="N12" s="21"/>
      <c r="O12" s="1"/>
      <c r="P12" s="1"/>
      <c r="Q12" s="1"/>
      <c r="T12" s="124" t="s">
        <v>24</v>
      </c>
      <c r="U12" s="125"/>
      <c r="V12" s="125"/>
      <c r="W12" s="125"/>
      <c r="X12" s="125"/>
      <c r="Y12" s="125"/>
      <c r="Z12" s="127" t="str">
        <f>IF(Z11="","",(IF(Z11&lt;=0,"SINAV KOLAY",IF(Z11&lt;0.1,"SINAV HAFİF ZOR",IF(Z11&lt;=0.25,"SINAV ORTA ZOR","SINAV ÇOK ZOR")))))</f>
        <v/>
      </c>
      <c r="AA12" s="127"/>
      <c r="AB12" s="127"/>
      <c r="AC12" s="127"/>
      <c r="AD12" s="127"/>
      <c r="AE12" s="127"/>
      <c r="AF12" s="128"/>
    </row>
    <row r="13" spans="1:45" ht="15.75" customHeight="1">
      <c r="A13" s="20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G13" s="23"/>
      <c r="AH13" s="23"/>
    </row>
    <row r="14" spans="1:45" ht="15" customHeight="1">
      <c r="A14" s="113" t="s">
        <v>26</v>
      </c>
      <c r="B14" s="113"/>
      <c r="C14" s="113"/>
      <c r="D14" s="2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</row>
    <row r="15" spans="1:45" ht="15" customHeight="1">
      <c r="A15" s="72" t="str">
        <f>IF(Z12="","",(IF($Z$12="SINAV KOLAY","Sınavın Çarpıklık Değerine (Zorluk Derecesine) göre; Sınav Kolaydır. Sınav öğrenci seviyesinin altındadır yada beklenen davranışlar çok iyi kazanılmıştır.",IF($Z$12="SINAV HAFİF ZOR","Sınavın Çarpıklık Değerine (Zorluk Derecesine) göre; Sınav Hafif Zordur. Sınav öğrenci seviyesindedir yada beklenen davranışlar kazanılmıştır.",IF($Z$12="SINAV ORTA ZOR","Sınavın Çarpıklık Değerine (Zorluk Derecesine) göre; Sınav Orta Zordur. Sınav öğrenci seviyesinin biraz üzerindedir yada beklenen davranışların bir kısmı kazanılmamıştır.",IF($Z$12="SINAV ÇOK ZOR","Sınavın Çarpıklık Değerine (Zorluk Derecesine) göre; Sınav Çok Zordur. Sınav öğrenci seviyesinin üzerindedir yada beklenen davranışlar kazanılmamıştır.",""))))  &amp; IF($AF$9&gt;=$AD$23/2+10," Dizi genişliği büyük olduğundan öğrenciler arasında belirgin bir seviye farkı vardır.",IF($AF$9&lt;=$AD$23/2-10," Dizi genişliği küçük olduğundan öğrencilerin çoğunluğu aynı seviyededir."," Dizi genişliği beklenen değerdedir ve öğrenciler arasında seviye farkı yoktur.")) &amp; IF($AF$9/$AF$10&lt;4," Standart Sapma büyüktür ve Sınavın güvenilirliği yüksektir.",IF($AF$9/$AF$10&gt;6," Standart Sapma küçüktür ve Sınavın güvenilirliği düşüktür."," Standart Sapma beklenen değerdedir ve Sınavın güvenilirliği iyidir."))))</f>
        <v/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T15" s="126" t="s">
        <v>36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23"/>
      <c r="AH15" s="23"/>
      <c r="AI15" s="23"/>
    </row>
    <row r="16" spans="1:45" ht="15" customHeight="1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T16" s="126" t="str">
        <f>IF($T$4="","",$T$4)</f>
        <v/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</row>
    <row r="17" spans="1:8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T17" s="126" t="s">
        <v>37</v>
      </c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</row>
    <row r="18" spans="1:85" ht="15.7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2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0"/>
    </row>
    <row r="19" spans="1:85" ht="15" customHeight="1">
      <c r="A19" s="120" t="s">
        <v>7</v>
      </c>
      <c r="B19" s="121"/>
      <c r="C19" s="121"/>
      <c r="D19" s="121"/>
      <c r="E19" s="24">
        <v>1</v>
      </c>
      <c r="F19" s="24">
        <v>2</v>
      </c>
      <c r="G19" s="24">
        <v>3</v>
      </c>
      <c r="H19" s="24">
        <v>4</v>
      </c>
      <c r="I19" s="24">
        <v>5</v>
      </c>
      <c r="J19" s="24">
        <v>6</v>
      </c>
      <c r="K19" s="24">
        <v>7</v>
      </c>
      <c r="L19" s="24">
        <v>8</v>
      </c>
      <c r="M19" s="24">
        <v>9</v>
      </c>
      <c r="N19" s="24">
        <v>10</v>
      </c>
      <c r="O19" s="24">
        <v>11</v>
      </c>
      <c r="P19" s="24">
        <v>12</v>
      </c>
      <c r="Q19" s="24">
        <v>13</v>
      </c>
      <c r="R19" s="24">
        <v>14</v>
      </c>
      <c r="S19" s="24">
        <v>15</v>
      </c>
      <c r="T19" s="24">
        <v>16</v>
      </c>
      <c r="U19" s="24">
        <v>17</v>
      </c>
      <c r="V19" s="24">
        <v>18</v>
      </c>
      <c r="W19" s="24">
        <v>19</v>
      </c>
      <c r="X19" s="24">
        <v>20</v>
      </c>
      <c r="Y19" s="24">
        <v>21</v>
      </c>
      <c r="Z19" s="24">
        <v>22</v>
      </c>
      <c r="AA19" s="24">
        <v>23</v>
      </c>
      <c r="AB19" s="24">
        <v>24</v>
      </c>
      <c r="AC19" s="24">
        <v>25</v>
      </c>
      <c r="AD19" s="114" t="s">
        <v>38</v>
      </c>
      <c r="AE19" s="115"/>
      <c r="AF19" s="116"/>
    </row>
    <row r="20" spans="1:85" ht="96.75" customHeight="1">
      <c r="A20" s="122" t="s">
        <v>8</v>
      </c>
      <c r="B20" s="123"/>
      <c r="C20" s="123"/>
      <c r="D20" s="123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117"/>
      <c r="AE20" s="118"/>
      <c r="AF20" s="119"/>
    </row>
    <row r="21" spans="1:85" ht="15.75" customHeight="1">
      <c r="A21" s="81" t="s">
        <v>40</v>
      </c>
      <c r="B21" s="82"/>
      <c r="C21" s="82"/>
      <c r="D21" s="58" t="s">
        <v>41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74">
        <f>COUNTA(E21:AC21)</f>
        <v>0</v>
      </c>
      <c r="AE21" s="74"/>
      <c r="AF21" s="75"/>
    </row>
    <row r="22" spans="1:85" ht="15.75" customHeight="1">
      <c r="A22" s="81"/>
      <c r="B22" s="82"/>
      <c r="C22" s="82"/>
      <c r="D22" s="58" t="s">
        <v>42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74">
        <f>COUNTA(E22:AC22)</f>
        <v>0</v>
      </c>
      <c r="AE22" s="74"/>
      <c r="AF22" s="75"/>
    </row>
    <row r="23" spans="1:85">
      <c r="A23" s="65" t="s">
        <v>9</v>
      </c>
      <c r="B23" s="66"/>
      <c r="C23" s="66"/>
      <c r="D23" s="6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76">
        <f>SUM(E23:AC23)</f>
        <v>0</v>
      </c>
      <c r="AE23" s="76"/>
      <c r="AF23" s="77"/>
    </row>
    <row r="24" spans="1:85">
      <c r="A24" s="105" t="s">
        <v>27</v>
      </c>
      <c r="B24" s="106"/>
      <c r="C24" s="106"/>
      <c r="D24" s="106"/>
      <c r="E24" s="25" t="str">
        <f t="shared" ref="E24:AC24" si="0">IF(E23="","",COUNTA(E33:E73))</f>
        <v/>
      </c>
      <c r="F24" s="25" t="str">
        <f t="shared" si="0"/>
        <v/>
      </c>
      <c r="G24" s="25" t="str">
        <f t="shared" si="0"/>
        <v/>
      </c>
      <c r="H24" s="25" t="str">
        <f t="shared" si="0"/>
        <v/>
      </c>
      <c r="I24" s="25" t="str">
        <f t="shared" si="0"/>
        <v/>
      </c>
      <c r="J24" s="25" t="str">
        <f t="shared" si="0"/>
        <v/>
      </c>
      <c r="K24" s="25" t="str">
        <f t="shared" si="0"/>
        <v/>
      </c>
      <c r="L24" s="25" t="str">
        <f t="shared" si="0"/>
        <v/>
      </c>
      <c r="M24" s="25" t="str">
        <f t="shared" si="0"/>
        <v/>
      </c>
      <c r="N24" s="25" t="str">
        <f t="shared" si="0"/>
        <v/>
      </c>
      <c r="O24" s="25" t="str">
        <f t="shared" si="0"/>
        <v/>
      </c>
      <c r="P24" s="25" t="str">
        <f t="shared" si="0"/>
        <v/>
      </c>
      <c r="Q24" s="25" t="str">
        <f t="shared" si="0"/>
        <v/>
      </c>
      <c r="R24" s="25" t="str">
        <f t="shared" si="0"/>
        <v/>
      </c>
      <c r="S24" s="25" t="str">
        <f t="shared" si="0"/>
        <v/>
      </c>
      <c r="T24" s="25" t="str">
        <f t="shared" si="0"/>
        <v/>
      </c>
      <c r="U24" s="25" t="str">
        <f t="shared" si="0"/>
        <v/>
      </c>
      <c r="V24" s="25" t="str">
        <f t="shared" si="0"/>
        <v/>
      </c>
      <c r="W24" s="25" t="str">
        <f t="shared" si="0"/>
        <v/>
      </c>
      <c r="X24" s="25" t="str">
        <f t="shared" si="0"/>
        <v/>
      </c>
      <c r="Y24" s="25" t="str">
        <f t="shared" si="0"/>
        <v/>
      </c>
      <c r="Z24" s="25" t="str">
        <f t="shared" si="0"/>
        <v/>
      </c>
      <c r="AA24" s="25" t="str">
        <f t="shared" si="0"/>
        <v/>
      </c>
      <c r="AB24" s="25" t="str">
        <f t="shared" si="0"/>
        <v/>
      </c>
      <c r="AC24" s="25" t="str">
        <f t="shared" si="0"/>
        <v/>
      </c>
      <c r="AD24" s="83" t="str">
        <f>IF(AD23=0,"",AVERAGE(E24:AC24))</f>
        <v/>
      </c>
      <c r="AE24" s="83"/>
      <c r="AF24" s="84"/>
    </row>
    <row r="25" spans="1:85">
      <c r="A25" s="107" t="s">
        <v>30</v>
      </c>
      <c r="B25" s="108"/>
      <c r="C25" s="108"/>
      <c r="D25" s="108"/>
      <c r="E25" s="26" t="str">
        <f t="shared" ref="E25:AC25" si="1">IF(E23="","",$Y$7-E24)</f>
        <v/>
      </c>
      <c r="F25" s="26" t="str">
        <f t="shared" si="1"/>
        <v/>
      </c>
      <c r="G25" s="26" t="str">
        <f t="shared" si="1"/>
        <v/>
      </c>
      <c r="H25" s="26" t="str">
        <f t="shared" si="1"/>
        <v/>
      </c>
      <c r="I25" s="26" t="str">
        <f t="shared" si="1"/>
        <v/>
      </c>
      <c r="J25" s="26" t="str">
        <f t="shared" si="1"/>
        <v/>
      </c>
      <c r="K25" s="26" t="str">
        <f t="shared" si="1"/>
        <v/>
      </c>
      <c r="L25" s="26" t="str">
        <f t="shared" si="1"/>
        <v/>
      </c>
      <c r="M25" s="26" t="str">
        <f t="shared" si="1"/>
        <v/>
      </c>
      <c r="N25" s="26" t="str">
        <f t="shared" si="1"/>
        <v/>
      </c>
      <c r="O25" s="26" t="str">
        <f t="shared" si="1"/>
        <v/>
      </c>
      <c r="P25" s="26" t="str">
        <f t="shared" si="1"/>
        <v/>
      </c>
      <c r="Q25" s="26" t="str">
        <f t="shared" si="1"/>
        <v/>
      </c>
      <c r="R25" s="26" t="str">
        <f t="shared" si="1"/>
        <v/>
      </c>
      <c r="S25" s="26" t="str">
        <f t="shared" si="1"/>
        <v/>
      </c>
      <c r="T25" s="26" t="str">
        <f t="shared" si="1"/>
        <v/>
      </c>
      <c r="U25" s="26" t="str">
        <f t="shared" si="1"/>
        <v/>
      </c>
      <c r="V25" s="26" t="str">
        <f t="shared" si="1"/>
        <v/>
      </c>
      <c r="W25" s="26" t="str">
        <f t="shared" si="1"/>
        <v/>
      </c>
      <c r="X25" s="26" t="str">
        <f t="shared" si="1"/>
        <v/>
      </c>
      <c r="Y25" s="26" t="str">
        <f t="shared" si="1"/>
        <v/>
      </c>
      <c r="Z25" s="26" t="str">
        <f t="shared" si="1"/>
        <v/>
      </c>
      <c r="AA25" s="26" t="str">
        <f t="shared" si="1"/>
        <v/>
      </c>
      <c r="AB25" s="26" t="str">
        <f t="shared" si="1"/>
        <v/>
      </c>
      <c r="AC25" s="26" t="str">
        <f t="shared" si="1"/>
        <v/>
      </c>
      <c r="AD25" s="85" t="str">
        <f>IF(AD23=0,"",AVERAGE(E25:AC25))</f>
        <v/>
      </c>
      <c r="AE25" s="85"/>
      <c r="AF25" s="86"/>
    </row>
    <row r="26" spans="1:85">
      <c r="A26" s="109" t="s">
        <v>28</v>
      </c>
      <c r="B26" s="110"/>
      <c r="C26" s="110"/>
      <c r="D26" s="110"/>
      <c r="E26" s="52" t="str">
        <f t="shared" ref="E26:AC26" si="2">IF($Y$7=0,"",IF(E23="","",100*E24/$Y$7))</f>
        <v/>
      </c>
      <c r="F26" s="52" t="str">
        <f t="shared" si="2"/>
        <v/>
      </c>
      <c r="G26" s="52" t="str">
        <f t="shared" si="2"/>
        <v/>
      </c>
      <c r="H26" s="52" t="str">
        <f t="shared" si="2"/>
        <v/>
      </c>
      <c r="I26" s="52" t="str">
        <f t="shared" si="2"/>
        <v/>
      </c>
      <c r="J26" s="52" t="str">
        <f t="shared" si="2"/>
        <v/>
      </c>
      <c r="K26" s="52" t="str">
        <f t="shared" si="2"/>
        <v/>
      </c>
      <c r="L26" s="52" t="str">
        <f t="shared" si="2"/>
        <v/>
      </c>
      <c r="M26" s="52" t="str">
        <f t="shared" si="2"/>
        <v/>
      </c>
      <c r="N26" s="52" t="str">
        <f t="shared" si="2"/>
        <v/>
      </c>
      <c r="O26" s="52" t="str">
        <f t="shared" si="2"/>
        <v/>
      </c>
      <c r="P26" s="52" t="str">
        <f t="shared" si="2"/>
        <v/>
      </c>
      <c r="Q26" s="52" t="str">
        <f t="shared" si="2"/>
        <v/>
      </c>
      <c r="R26" s="52" t="str">
        <f t="shared" si="2"/>
        <v/>
      </c>
      <c r="S26" s="52" t="str">
        <f t="shared" si="2"/>
        <v/>
      </c>
      <c r="T26" s="52" t="str">
        <f t="shared" si="2"/>
        <v/>
      </c>
      <c r="U26" s="52" t="str">
        <f t="shared" si="2"/>
        <v/>
      </c>
      <c r="V26" s="52" t="str">
        <f t="shared" si="2"/>
        <v/>
      </c>
      <c r="W26" s="52" t="str">
        <f t="shared" si="2"/>
        <v/>
      </c>
      <c r="X26" s="52" t="str">
        <f t="shared" si="2"/>
        <v/>
      </c>
      <c r="Y26" s="52" t="str">
        <f t="shared" si="2"/>
        <v/>
      </c>
      <c r="Z26" s="52" t="str">
        <f t="shared" si="2"/>
        <v/>
      </c>
      <c r="AA26" s="52" t="str">
        <f t="shared" si="2"/>
        <v/>
      </c>
      <c r="AB26" s="52" t="str">
        <f t="shared" si="2"/>
        <v/>
      </c>
      <c r="AC26" s="52" t="str">
        <f t="shared" si="2"/>
        <v/>
      </c>
      <c r="AD26" s="87" t="str">
        <f>IF($Y$7=0,"",IF(AD23=0,"",AVERAGE(E26:AC26)))</f>
        <v/>
      </c>
      <c r="AE26" s="87"/>
      <c r="AF26" s="88"/>
    </row>
    <row r="27" spans="1:85">
      <c r="A27" s="111" t="s">
        <v>46</v>
      </c>
      <c r="B27" s="112"/>
      <c r="C27" s="112"/>
      <c r="D27" s="64" t="s">
        <v>47</v>
      </c>
      <c r="E27" s="55" t="str">
        <f t="shared" ref="E27:AC27" si="3">IF($Y$7=0,"",COUNTIF(AI33:AI73,"D"))</f>
        <v/>
      </c>
      <c r="F27" s="55" t="str">
        <f t="shared" si="3"/>
        <v/>
      </c>
      <c r="G27" s="55" t="str">
        <f t="shared" si="3"/>
        <v/>
      </c>
      <c r="H27" s="55" t="str">
        <f t="shared" si="3"/>
        <v/>
      </c>
      <c r="I27" s="55" t="str">
        <f t="shared" si="3"/>
        <v/>
      </c>
      <c r="J27" s="55" t="str">
        <f t="shared" si="3"/>
        <v/>
      </c>
      <c r="K27" s="55" t="str">
        <f t="shared" si="3"/>
        <v/>
      </c>
      <c r="L27" s="55" t="str">
        <f t="shared" si="3"/>
        <v/>
      </c>
      <c r="M27" s="55" t="str">
        <f t="shared" si="3"/>
        <v/>
      </c>
      <c r="N27" s="55" t="str">
        <f t="shared" si="3"/>
        <v/>
      </c>
      <c r="O27" s="55" t="str">
        <f t="shared" si="3"/>
        <v/>
      </c>
      <c r="P27" s="55" t="str">
        <f t="shared" si="3"/>
        <v/>
      </c>
      <c r="Q27" s="55" t="str">
        <f t="shared" si="3"/>
        <v/>
      </c>
      <c r="R27" s="55" t="str">
        <f t="shared" si="3"/>
        <v/>
      </c>
      <c r="S27" s="55" t="str">
        <f t="shared" si="3"/>
        <v/>
      </c>
      <c r="T27" s="55" t="str">
        <f t="shared" si="3"/>
        <v/>
      </c>
      <c r="U27" s="55" t="str">
        <f t="shared" si="3"/>
        <v/>
      </c>
      <c r="V27" s="55" t="str">
        <f t="shared" si="3"/>
        <v/>
      </c>
      <c r="W27" s="55" t="str">
        <f t="shared" si="3"/>
        <v/>
      </c>
      <c r="X27" s="55" t="str">
        <f t="shared" si="3"/>
        <v/>
      </c>
      <c r="Y27" s="55" t="str">
        <f t="shared" si="3"/>
        <v/>
      </c>
      <c r="Z27" s="55" t="str">
        <f t="shared" si="3"/>
        <v/>
      </c>
      <c r="AA27" s="55" t="str">
        <f t="shared" si="3"/>
        <v/>
      </c>
      <c r="AB27" s="55" t="str">
        <f t="shared" si="3"/>
        <v/>
      </c>
      <c r="AC27" s="55" t="str">
        <f t="shared" si="3"/>
        <v/>
      </c>
      <c r="AD27" s="85" t="str">
        <f>IF($Y$7=0,"",IF(AD24=0,"",AVERAGE(E27:AC27)))</f>
        <v/>
      </c>
      <c r="AE27" s="85"/>
      <c r="AF27" s="86"/>
    </row>
    <row r="28" spans="1:85">
      <c r="A28" s="111"/>
      <c r="B28" s="112"/>
      <c r="C28" s="112"/>
      <c r="D28" s="64" t="s">
        <v>48</v>
      </c>
      <c r="E28" s="56" t="str">
        <f>IF($Y$7=0,"",100*E27/$Y$7)</f>
        <v/>
      </c>
      <c r="F28" s="56" t="str">
        <f t="shared" ref="F28:AC28" si="4">IF($Y$7=0,"",100*F27/$Y$7)</f>
        <v/>
      </c>
      <c r="G28" s="56" t="str">
        <f t="shared" si="4"/>
        <v/>
      </c>
      <c r="H28" s="56" t="str">
        <f t="shared" si="4"/>
        <v/>
      </c>
      <c r="I28" s="56" t="str">
        <f t="shared" si="4"/>
        <v/>
      </c>
      <c r="J28" s="56" t="str">
        <f t="shared" si="4"/>
        <v/>
      </c>
      <c r="K28" s="56" t="str">
        <f t="shared" si="4"/>
        <v/>
      </c>
      <c r="L28" s="56" t="str">
        <f t="shared" si="4"/>
        <v/>
      </c>
      <c r="M28" s="56" t="str">
        <f t="shared" si="4"/>
        <v/>
      </c>
      <c r="N28" s="56" t="str">
        <f t="shared" si="4"/>
        <v/>
      </c>
      <c r="O28" s="56" t="str">
        <f t="shared" si="4"/>
        <v/>
      </c>
      <c r="P28" s="56" t="str">
        <f t="shared" si="4"/>
        <v/>
      </c>
      <c r="Q28" s="56" t="str">
        <f t="shared" si="4"/>
        <v/>
      </c>
      <c r="R28" s="56" t="str">
        <f t="shared" si="4"/>
        <v/>
      </c>
      <c r="S28" s="56" t="str">
        <f t="shared" si="4"/>
        <v/>
      </c>
      <c r="T28" s="56" t="str">
        <f t="shared" si="4"/>
        <v/>
      </c>
      <c r="U28" s="56" t="str">
        <f t="shared" si="4"/>
        <v/>
      </c>
      <c r="V28" s="56" t="str">
        <f t="shared" si="4"/>
        <v/>
      </c>
      <c r="W28" s="56" t="str">
        <f t="shared" si="4"/>
        <v/>
      </c>
      <c r="X28" s="56" t="str">
        <f t="shared" si="4"/>
        <v/>
      </c>
      <c r="Y28" s="56" t="str">
        <f t="shared" si="4"/>
        <v/>
      </c>
      <c r="Z28" s="56" t="str">
        <f t="shared" si="4"/>
        <v/>
      </c>
      <c r="AA28" s="56" t="str">
        <f t="shared" si="4"/>
        <v/>
      </c>
      <c r="AB28" s="56" t="str">
        <f t="shared" si="4"/>
        <v/>
      </c>
      <c r="AC28" s="56" t="str">
        <f t="shared" si="4"/>
        <v/>
      </c>
      <c r="AD28" s="130" t="str">
        <f>IF($Y$7=0,"",IF(AD25=0,"",AVERAGE(E28:AC28)))</f>
        <v/>
      </c>
      <c r="AE28" s="130"/>
      <c r="AF28" s="131"/>
    </row>
    <row r="29" spans="1:85">
      <c r="A29" s="109" t="s">
        <v>29</v>
      </c>
      <c r="B29" s="110"/>
      <c r="C29" s="110"/>
      <c r="D29" s="110"/>
      <c r="E29" s="52" t="str">
        <f t="shared" ref="E29:AC29" si="5">IF($Y$7=0,"",IF(E23="","",SUM(BI33:BI73)/$Y$7))</f>
        <v/>
      </c>
      <c r="F29" s="52" t="str">
        <f t="shared" si="5"/>
        <v/>
      </c>
      <c r="G29" s="52" t="str">
        <f t="shared" si="5"/>
        <v/>
      </c>
      <c r="H29" s="52" t="str">
        <f t="shared" si="5"/>
        <v/>
      </c>
      <c r="I29" s="52" t="str">
        <f t="shared" si="5"/>
        <v/>
      </c>
      <c r="J29" s="52" t="str">
        <f t="shared" si="5"/>
        <v/>
      </c>
      <c r="K29" s="52" t="str">
        <f t="shared" si="5"/>
        <v/>
      </c>
      <c r="L29" s="52" t="str">
        <f t="shared" si="5"/>
        <v/>
      </c>
      <c r="M29" s="52" t="str">
        <f t="shared" si="5"/>
        <v/>
      </c>
      <c r="N29" s="52" t="str">
        <f t="shared" si="5"/>
        <v/>
      </c>
      <c r="O29" s="52" t="str">
        <f t="shared" si="5"/>
        <v/>
      </c>
      <c r="P29" s="52" t="str">
        <f t="shared" si="5"/>
        <v/>
      </c>
      <c r="Q29" s="52" t="str">
        <f t="shared" si="5"/>
        <v/>
      </c>
      <c r="R29" s="52" t="str">
        <f t="shared" si="5"/>
        <v/>
      </c>
      <c r="S29" s="52" t="str">
        <f t="shared" si="5"/>
        <v/>
      </c>
      <c r="T29" s="52" t="str">
        <f t="shared" si="5"/>
        <v/>
      </c>
      <c r="U29" s="52" t="str">
        <f t="shared" si="5"/>
        <v/>
      </c>
      <c r="V29" s="52" t="str">
        <f t="shared" si="5"/>
        <v/>
      </c>
      <c r="W29" s="52" t="str">
        <f t="shared" si="5"/>
        <v/>
      </c>
      <c r="X29" s="52" t="str">
        <f t="shared" si="5"/>
        <v/>
      </c>
      <c r="Y29" s="52" t="str">
        <f t="shared" si="5"/>
        <v/>
      </c>
      <c r="Z29" s="52" t="str">
        <f t="shared" si="5"/>
        <v/>
      </c>
      <c r="AA29" s="52" t="str">
        <f t="shared" si="5"/>
        <v/>
      </c>
      <c r="AB29" s="52" t="str">
        <f t="shared" si="5"/>
        <v/>
      </c>
      <c r="AC29" s="52" t="str">
        <f t="shared" si="5"/>
        <v/>
      </c>
      <c r="AD29" s="87" t="str">
        <f>IF($Y$7=0,"",IF(AD23=0,"",AVERAGE(E29:AC29)))</f>
        <v/>
      </c>
      <c r="AE29" s="87"/>
      <c r="AF29" s="88"/>
    </row>
    <row r="30" spans="1:85" ht="79.5" customHeight="1">
      <c r="A30" s="134" t="s">
        <v>49</v>
      </c>
      <c r="B30" s="135"/>
      <c r="C30" s="135"/>
      <c r="D30" s="136"/>
      <c r="E30" s="49" t="str">
        <f>IF(E28="","",(IF(E28&lt;25,"TEKRAR EDİLMELİ",IF(E28&lt;50,"TEKRAR EDİLEBİLİR",IF(E28&lt;75,"ANLAŞILMIŞ",IF(E28&gt;=75,"İYİ ANLAŞILMIŞ",""))))))</f>
        <v/>
      </c>
      <c r="F30" s="49" t="str">
        <f t="shared" ref="F30:AC30" si="6">IF(F28="","",(IF(F28&lt;25,"TEKRAR EDİLMELİ",IF(F28&lt;50,"TEKRAR EDİLEBİLİR",IF(F28&lt;75,"ANLAŞILMIŞ",IF(F28&gt;=75,"İYİ ANLAŞILMIŞ",""))))))</f>
        <v/>
      </c>
      <c r="G30" s="49" t="str">
        <f t="shared" si="6"/>
        <v/>
      </c>
      <c r="H30" s="49" t="str">
        <f t="shared" si="6"/>
        <v/>
      </c>
      <c r="I30" s="49" t="str">
        <f t="shared" si="6"/>
        <v/>
      </c>
      <c r="J30" s="49" t="str">
        <f t="shared" si="6"/>
        <v/>
      </c>
      <c r="K30" s="49" t="str">
        <f t="shared" si="6"/>
        <v/>
      </c>
      <c r="L30" s="49" t="str">
        <f t="shared" si="6"/>
        <v/>
      </c>
      <c r="M30" s="49" t="str">
        <f t="shared" si="6"/>
        <v/>
      </c>
      <c r="N30" s="49" t="str">
        <f t="shared" si="6"/>
        <v/>
      </c>
      <c r="O30" s="49" t="str">
        <f t="shared" si="6"/>
        <v/>
      </c>
      <c r="P30" s="49" t="str">
        <f t="shared" si="6"/>
        <v/>
      </c>
      <c r="Q30" s="49" t="str">
        <f t="shared" si="6"/>
        <v/>
      </c>
      <c r="R30" s="49" t="str">
        <f t="shared" si="6"/>
        <v/>
      </c>
      <c r="S30" s="49" t="str">
        <f t="shared" si="6"/>
        <v/>
      </c>
      <c r="T30" s="49" t="str">
        <f t="shared" si="6"/>
        <v/>
      </c>
      <c r="U30" s="49" t="str">
        <f t="shared" si="6"/>
        <v/>
      </c>
      <c r="V30" s="49" t="str">
        <f t="shared" si="6"/>
        <v/>
      </c>
      <c r="W30" s="49" t="str">
        <f t="shared" si="6"/>
        <v/>
      </c>
      <c r="X30" s="49" t="str">
        <f t="shared" si="6"/>
        <v/>
      </c>
      <c r="Y30" s="49" t="str">
        <f t="shared" si="6"/>
        <v/>
      </c>
      <c r="Z30" s="49" t="str">
        <f t="shared" si="6"/>
        <v/>
      </c>
      <c r="AA30" s="49" t="str">
        <f t="shared" si="6"/>
        <v/>
      </c>
      <c r="AB30" s="49" t="str">
        <f t="shared" si="6"/>
        <v/>
      </c>
      <c r="AC30" s="49" t="str">
        <f t="shared" si="6"/>
        <v/>
      </c>
      <c r="AD30" s="132"/>
      <c r="AE30" s="132"/>
      <c r="AF30" s="133"/>
    </row>
    <row r="31" spans="1:85" ht="24" customHeight="1">
      <c r="A31" s="129" t="s">
        <v>44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</row>
    <row r="32" spans="1:85">
      <c r="A32" s="27" t="s">
        <v>31</v>
      </c>
      <c r="B32" s="28" t="s">
        <v>32</v>
      </c>
      <c r="C32" s="28" t="s">
        <v>33</v>
      </c>
      <c r="D32" s="28" t="s">
        <v>39</v>
      </c>
      <c r="E32" s="29">
        <v>1</v>
      </c>
      <c r="F32" s="29">
        <v>2</v>
      </c>
      <c r="G32" s="29">
        <v>3</v>
      </c>
      <c r="H32" s="29">
        <v>4</v>
      </c>
      <c r="I32" s="29">
        <v>5</v>
      </c>
      <c r="J32" s="29">
        <v>6</v>
      </c>
      <c r="K32" s="29">
        <v>7</v>
      </c>
      <c r="L32" s="29">
        <v>8</v>
      </c>
      <c r="M32" s="29">
        <v>9</v>
      </c>
      <c r="N32" s="29">
        <v>10</v>
      </c>
      <c r="O32" s="29">
        <v>11</v>
      </c>
      <c r="P32" s="29">
        <v>12</v>
      </c>
      <c r="Q32" s="29">
        <v>13</v>
      </c>
      <c r="R32" s="29">
        <v>14</v>
      </c>
      <c r="S32" s="29">
        <v>15</v>
      </c>
      <c r="T32" s="29">
        <v>16</v>
      </c>
      <c r="U32" s="29">
        <v>17</v>
      </c>
      <c r="V32" s="29">
        <v>18</v>
      </c>
      <c r="W32" s="29">
        <v>19</v>
      </c>
      <c r="X32" s="29">
        <v>20</v>
      </c>
      <c r="Y32" s="29">
        <v>21</v>
      </c>
      <c r="Z32" s="29">
        <v>22</v>
      </c>
      <c r="AA32" s="29">
        <v>23</v>
      </c>
      <c r="AB32" s="29">
        <v>24</v>
      </c>
      <c r="AC32" s="29">
        <v>25</v>
      </c>
      <c r="AD32" s="43" t="s">
        <v>43</v>
      </c>
      <c r="AE32" s="43" t="s">
        <v>45</v>
      </c>
      <c r="AF32" s="30" t="s">
        <v>34</v>
      </c>
      <c r="AG32" s="2"/>
      <c r="AI32" s="48">
        <v>1</v>
      </c>
      <c r="AJ32" s="48">
        <v>2</v>
      </c>
      <c r="AK32" s="48">
        <v>3</v>
      </c>
      <c r="AL32" s="48">
        <v>4</v>
      </c>
      <c r="AM32" s="48">
        <v>5</v>
      </c>
      <c r="AN32" s="48">
        <v>6</v>
      </c>
      <c r="AO32" s="48">
        <v>7</v>
      </c>
      <c r="AP32" s="48">
        <v>8</v>
      </c>
      <c r="AQ32" s="48">
        <v>9</v>
      </c>
      <c r="AR32" s="48">
        <v>10</v>
      </c>
      <c r="AS32" s="48">
        <v>11</v>
      </c>
      <c r="AT32" s="48">
        <v>12</v>
      </c>
      <c r="AU32" s="48">
        <v>13</v>
      </c>
      <c r="AV32" s="48">
        <v>14</v>
      </c>
      <c r="AW32" s="48">
        <v>15</v>
      </c>
      <c r="AX32" s="48">
        <v>16</v>
      </c>
      <c r="AY32" s="48">
        <v>17</v>
      </c>
      <c r="AZ32" s="48">
        <v>18</v>
      </c>
      <c r="BA32" s="48">
        <v>19</v>
      </c>
      <c r="BB32" s="48">
        <v>20</v>
      </c>
      <c r="BC32" s="48">
        <v>21</v>
      </c>
      <c r="BD32" s="48">
        <v>22</v>
      </c>
      <c r="BE32" s="48">
        <v>23</v>
      </c>
      <c r="BF32" s="48">
        <v>24</v>
      </c>
      <c r="BG32" s="48">
        <v>25</v>
      </c>
      <c r="BI32" s="47">
        <v>1</v>
      </c>
      <c r="BJ32" s="47">
        <v>2</v>
      </c>
      <c r="BK32" s="47">
        <v>3</v>
      </c>
      <c r="BL32" s="47">
        <v>4</v>
      </c>
      <c r="BM32" s="47">
        <v>5</v>
      </c>
      <c r="BN32" s="47">
        <v>6</v>
      </c>
      <c r="BO32" s="47">
        <v>7</v>
      </c>
      <c r="BP32" s="47">
        <v>8</v>
      </c>
      <c r="BQ32" s="47">
        <v>9</v>
      </c>
      <c r="BR32" s="47">
        <v>10</v>
      </c>
      <c r="BS32" s="47">
        <v>11</v>
      </c>
      <c r="BT32" s="47">
        <v>12</v>
      </c>
      <c r="BU32" s="47">
        <v>13</v>
      </c>
      <c r="BV32" s="47">
        <v>14</v>
      </c>
      <c r="BW32" s="47">
        <v>15</v>
      </c>
      <c r="BX32" s="47">
        <v>16</v>
      </c>
      <c r="BY32" s="47">
        <v>17</v>
      </c>
      <c r="BZ32" s="47">
        <v>18</v>
      </c>
      <c r="CA32" s="47">
        <v>19</v>
      </c>
      <c r="CB32" s="47">
        <v>20</v>
      </c>
      <c r="CC32" s="47">
        <v>21</v>
      </c>
      <c r="CD32" s="47">
        <v>22</v>
      </c>
      <c r="CE32" s="47">
        <v>23</v>
      </c>
      <c r="CF32" s="47">
        <v>24</v>
      </c>
      <c r="CG32" s="47">
        <v>25</v>
      </c>
    </row>
    <row r="33" spans="1:85" ht="12" customHeight="1">
      <c r="A33" s="31">
        <v>1</v>
      </c>
      <c r="B33" s="37"/>
      <c r="C33" s="37"/>
      <c r="D33" s="41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44" t="str">
        <f>IF(D33="","",COUNTIF(AI33:BG33,"D"))</f>
        <v/>
      </c>
      <c r="AE33" s="44" t="str">
        <f>IF(D33="","",COUNTIF(AI33:BG33,"Y"))</f>
        <v/>
      </c>
      <c r="AF33" s="32" t="str">
        <f>IF(B33="","",SUM(BI33:CG33))</f>
        <v/>
      </c>
      <c r="AG33" s="2" t="str">
        <f>IF(AF33="","",IF(AF33&lt;50,1,IF(AF33&lt;60,2,IF(AF33&lt;70,3,IF(AF33&lt;85,4,5)))))</f>
        <v/>
      </c>
      <c r="AI33" s="46" t="str">
        <f>IF(E33="","",(IF($D33="A",IF(E33=E$21,"D","Y"),IF($D33="B",IF(E33=E$22,"D","Y")))))</f>
        <v/>
      </c>
      <c r="AJ33" s="46" t="str">
        <f t="shared" ref="AJ33:BG33" si="7">IF(F33="","",(IF($D33="A",IF(F33=F$21,"D","Y"),IF($D33="B",IF(F33=F$22,"D","Y")))))</f>
        <v/>
      </c>
      <c r="AK33" s="46" t="str">
        <f t="shared" si="7"/>
        <v/>
      </c>
      <c r="AL33" s="46" t="str">
        <f t="shared" si="7"/>
        <v/>
      </c>
      <c r="AM33" s="46" t="str">
        <f t="shared" si="7"/>
        <v/>
      </c>
      <c r="AN33" s="46" t="str">
        <f t="shared" si="7"/>
        <v/>
      </c>
      <c r="AO33" s="46" t="str">
        <f t="shared" si="7"/>
        <v/>
      </c>
      <c r="AP33" s="46" t="str">
        <f t="shared" si="7"/>
        <v/>
      </c>
      <c r="AQ33" s="46" t="str">
        <f t="shared" si="7"/>
        <v/>
      </c>
      <c r="AR33" s="46" t="str">
        <f t="shared" si="7"/>
        <v/>
      </c>
      <c r="AS33" s="46" t="str">
        <f t="shared" si="7"/>
        <v/>
      </c>
      <c r="AT33" s="46" t="str">
        <f t="shared" si="7"/>
        <v/>
      </c>
      <c r="AU33" s="46" t="str">
        <f t="shared" si="7"/>
        <v/>
      </c>
      <c r="AV33" s="46" t="str">
        <f t="shared" si="7"/>
        <v/>
      </c>
      <c r="AW33" s="46" t="str">
        <f t="shared" si="7"/>
        <v/>
      </c>
      <c r="AX33" s="46" t="str">
        <f t="shared" si="7"/>
        <v/>
      </c>
      <c r="AY33" s="46" t="str">
        <f t="shared" si="7"/>
        <v/>
      </c>
      <c r="AZ33" s="46" t="str">
        <f t="shared" si="7"/>
        <v/>
      </c>
      <c r="BA33" s="46" t="str">
        <f t="shared" si="7"/>
        <v/>
      </c>
      <c r="BB33" s="46" t="str">
        <f t="shared" si="7"/>
        <v/>
      </c>
      <c r="BC33" s="46" t="str">
        <f t="shared" si="7"/>
        <v/>
      </c>
      <c r="BD33" s="46" t="str">
        <f t="shared" si="7"/>
        <v/>
      </c>
      <c r="BE33" s="46" t="str">
        <f t="shared" si="7"/>
        <v/>
      </c>
      <c r="BF33" s="46" t="str">
        <f t="shared" si="7"/>
        <v/>
      </c>
      <c r="BG33" s="46" t="str">
        <f t="shared" si="7"/>
        <v/>
      </c>
      <c r="BI33" s="46" t="str">
        <f>IF(AI33="","",IF(AI33="D",E$23,0))</f>
        <v/>
      </c>
      <c r="BJ33" s="46" t="str">
        <f t="shared" ref="BJ33:CG33" si="8">IF(AJ33="","",IF(AJ33="D",F$23,0))</f>
        <v/>
      </c>
      <c r="BK33" s="46" t="str">
        <f t="shared" si="8"/>
        <v/>
      </c>
      <c r="BL33" s="46" t="str">
        <f t="shared" si="8"/>
        <v/>
      </c>
      <c r="BM33" s="46" t="str">
        <f t="shared" si="8"/>
        <v/>
      </c>
      <c r="BN33" s="46" t="str">
        <f t="shared" si="8"/>
        <v/>
      </c>
      <c r="BO33" s="46" t="str">
        <f t="shared" si="8"/>
        <v/>
      </c>
      <c r="BP33" s="46" t="str">
        <f t="shared" si="8"/>
        <v/>
      </c>
      <c r="BQ33" s="46" t="str">
        <f t="shared" si="8"/>
        <v/>
      </c>
      <c r="BR33" s="46" t="str">
        <f t="shared" si="8"/>
        <v/>
      </c>
      <c r="BS33" s="46" t="str">
        <f t="shared" si="8"/>
        <v/>
      </c>
      <c r="BT33" s="46" t="str">
        <f t="shared" si="8"/>
        <v/>
      </c>
      <c r="BU33" s="46" t="str">
        <f t="shared" si="8"/>
        <v/>
      </c>
      <c r="BV33" s="46" t="str">
        <f t="shared" si="8"/>
        <v/>
      </c>
      <c r="BW33" s="46" t="str">
        <f t="shared" si="8"/>
        <v/>
      </c>
      <c r="BX33" s="46" t="str">
        <f t="shared" si="8"/>
        <v/>
      </c>
      <c r="BY33" s="46" t="str">
        <f t="shared" si="8"/>
        <v/>
      </c>
      <c r="BZ33" s="46" t="str">
        <f t="shared" si="8"/>
        <v/>
      </c>
      <c r="CA33" s="46" t="str">
        <f t="shared" si="8"/>
        <v/>
      </c>
      <c r="CB33" s="46" t="str">
        <f t="shared" si="8"/>
        <v/>
      </c>
      <c r="CC33" s="46" t="str">
        <f t="shared" si="8"/>
        <v/>
      </c>
      <c r="CD33" s="46" t="str">
        <f t="shared" si="8"/>
        <v/>
      </c>
      <c r="CE33" s="46" t="str">
        <f t="shared" si="8"/>
        <v/>
      </c>
      <c r="CF33" s="46" t="str">
        <f t="shared" si="8"/>
        <v/>
      </c>
      <c r="CG33" s="46" t="str">
        <f t="shared" si="8"/>
        <v/>
      </c>
    </row>
    <row r="34" spans="1:85" ht="12" customHeight="1">
      <c r="A34" s="31">
        <v>2</v>
      </c>
      <c r="B34" s="37"/>
      <c r="C34" s="37"/>
      <c r="D34" s="41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44" t="str">
        <f t="shared" ref="AD34:AD73" si="9">IF(D34="","",COUNTIF(AI34:BG34,"D"))</f>
        <v/>
      </c>
      <c r="AE34" s="44" t="str">
        <f t="shared" ref="AE34:AE73" si="10">IF(D34="","",COUNTIF(AI34:BG34,"Y"))</f>
        <v/>
      </c>
      <c r="AF34" s="32" t="str">
        <f t="shared" ref="AF34:AF73" si="11">IF(B34="","",SUM(BI34:CG34))</f>
        <v/>
      </c>
      <c r="AG34" s="2" t="str">
        <f t="shared" ref="AG34:AG73" si="12">IF(AF34="","",IF(AF34&lt;50,1,IF(AF34&lt;60,2,IF(AF34&lt;70,3,IF(AF34&lt;85,4,5)))))</f>
        <v/>
      </c>
      <c r="AI34" s="46" t="str">
        <f t="shared" ref="AI34:AI73" si="13">IF(E34="","",(IF($D34="A",IF(E34=E$21,"D","Y"),IF($D34="B",IF(E34=E$22,"D","Y")))))</f>
        <v/>
      </c>
      <c r="AJ34" s="46" t="str">
        <f t="shared" ref="AJ34:AJ73" si="14">IF(F34="","",(IF($D34="A",IF(F34=F$21,"D","Y"),IF($D34="B",IF(F34=F$22,"D","Y")))))</f>
        <v/>
      </c>
      <c r="AK34" s="46" t="str">
        <f t="shared" ref="AK34:AK73" si="15">IF(G34="","",(IF($D34="A",IF(G34=G$21,"D","Y"),IF($D34="B",IF(G34=G$22,"D","Y")))))</f>
        <v/>
      </c>
      <c r="AL34" s="46" t="str">
        <f t="shared" ref="AL34:AL73" si="16">IF(H34="","",(IF($D34="A",IF(H34=H$21,"D","Y"),IF($D34="B",IF(H34=H$22,"D","Y")))))</f>
        <v/>
      </c>
      <c r="AM34" s="46" t="str">
        <f t="shared" ref="AM34:AM73" si="17">IF(I34="","",(IF($D34="A",IF(I34=I$21,"D","Y"),IF($D34="B",IF(I34=I$22,"D","Y")))))</f>
        <v/>
      </c>
      <c r="AN34" s="46" t="str">
        <f t="shared" ref="AN34:AN73" si="18">IF(J34="","",(IF($D34="A",IF(J34=J$21,"D","Y"),IF($D34="B",IF(J34=J$22,"D","Y")))))</f>
        <v/>
      </c>
      <c r="AO34" s="46" t="str">
        <f t="shared" ref="AO34:AO73" si="19">IF(K34="","",(IF($D34="A",IF(K34=K$21,"D","Y"),IF($D34="B",IF(K34=K$22,"D","Y")))))</f>
        <v/>
      </c>
      <c r="AP34" s="46" t="str">
        <f t="shared" ref="AP34:AP73" si="20">IF(L34="","",(IF($D34="A",IF(L34=L$21,"D","Y"),IF($D34="B",IF(L34=L$22,"D","Y")))))</f>
        <v/>
      </c>
      <c r="AQ34" s="46" t="str">
        <f t="shared" ref="AQ34:AQ73" si="21">IF(M34="","",(IF($D34="A",IF(M34=M$21,"D","Y"),IF($D34="B",IF(M34=M$22,"D","Y")))))</f>
        <v/>
      </c>
      <c r="AR34" s="46" t="str">
        <f t="shared" ref="AR34:AR73" si="22">IF(N34="","",(IF($D34="A",IF(N34=N$21,"D","Y"),IF($D34="B",IF(N34=N$22,"D","Y")))))</f>
        <v/>
      </c>
      <c r="AS34" s="46" t="str">
        <f t="shared" ref="AS34:AS73" si="23">IF(O34="","",(IF($D34="A",IF(O34=O$21,"D","Y"),IF($D34="B",IF(O34=O$22,"D","Y")))))</f>
        <v/>
      </c>
      <c r="AT34" s="46" t="str">
        <f t="shared" ref="AT34:AT73" si="24">IF(P34="","",(IF($D34="A",IF(P34=P$21,"D","Y"),IF($D34="B",IF(P34=P$22,"D","Y")))))</f>
        <v/>
      </c>
      <c r="AU34" s="46" t="str">
        <f t="shared" ref="AU34:AU73" si="25">IF(Q34="","",(IF($D34="A",IF(Q34=Q$21,"D","Y"),IF($D34="B",IF(Q34=Q$22,"D","Y")))))</f>
        <v/>
      </c>
      <c r="AV34" s="46" t="str">
        <f t="shared" ref="AV34:AV73" si="26">IF(R34="","",(IF($D34="A",IF(R34=R$21,"D","Y"),IF($D34="B",IF(R34=R$22,"D","Y")))))</f>
        <v/>
      </c>
      <c r="AW34" s="46" t="str">
        <f t="shared" ref="AW34:AW73" si="27">IF(S34="","",(IF($D34="A",IF(S34=S$21,"D","Y"),IF($D34="B",IF(S34=S$22,"D","Y")))))</f>
        <v/>
      </c>
      <c r="AX34" s="46" t="str">
        <f t="shared" ref="AX34:AX73" si="28">IF(T34="","",(IF($D34="A",IF(T34=T$21,"D","Y"),IF($D34="B",IF(T34=T$22,"D","Y")))))</f>
        <v/>
      </c>
      <c r="AY34" s="46" t="str">
        <f t="shared" ref="AY34:AY73" si="29">IF(U34="","",(IF($D34="A",IF(U34=U$21,"D","Y"),IF($D34="B",IF(U34=U$22,"D","Y")))))</f>
        <v/>
      </c>
      <c r="AZ34" s="46" t="str">
        <f t="shared" ref="AZ34:AZ73" si="30">IF(V34="","",(IF($D34="A",IF(V34=V$21,"D","Y"),IF($D34="B",IF(V34=V$22,"D","Y")))))</f>
        <v/>
      </c>
      <c r="BA34" s="46" t="str">
        <f t="shared" ref="BA34:BA73" si="31">IF(W34="","",(IF($D34="A",IF(W34=W$21,"D","Y"),IF($D34="B",IF(W34=W$22,"D","Y")))))</f>
        <v/>
      </c>
      <c r="BB34" s="46" t="str">
        <f t="shared" ref="BB34:BB73" si="32">IF(X34="","",(IF($D34="A",IF(X34=X$21,"D","Y"),IF($D34="B",IF(X34=X$22,"D","Y")))))</f>
        <v/>
      </c>
      <c r="BC34" s="46" t="str">
        <f t="shared" ref="BC34:BC73" si="33">IF(Y34="","",(IF($D34="A",IF(Y34=Y$21,"D","Y"),IF($D34="B",IF(Y34=Y$22,"D","Y")))))</f>
        <v/>
      </c>
      <c r="BD34" s="46" t="str">
        <f t="shared" ref="BD34:BD73" si="34">IF(Z34="","",(IF($D34="A",IF(Z34=Z$21,"D","Y"),IF($D34="B",IF(Z34=Z$22,"D","Y")))))</f>
        <v/>
      </c>
      <c r="BE34" s="46" t="str">
        <f t="shared" ref="BE34:BE73" si="35">IF(AA34="","",(IF($D34="A",IF(AA34=AA$21,"D","Y"),IF($D34="B",IF(AA34=AA$22,"D","Y")))))</f>
        <v/>
      </c>
      <c r="BF34" s="46" t="str">
        <f t="shared" ref="BF34:BF73" si="36">IF(AB34="","",(IF($D34="A",IF(AB34=AB$21,"D","Y"),IF($D34="B",IF(AB34=AB$22,"D","Y")))))</f>
        <v/>
      </c>
      <c r="BG34" s="46" t="str">
        <f t="shared" ref="BG34:BG73" si="37">IF(AC34="","",(IF($D34="A",IF(AC34=AC$21,"D","Y"),IF($D34="B",IF(AC34=AC$22,"D","Y")))))</f>
        <v/>
      </c>
      <c r="BI34" s="46" t="str">
        <f t="shared" ref="BI34:BI73" si="38">IF(AI34="","",IF(AI34="D",E$23,0))</f>
        <v/>
      </c>
      <c r="BJ34" s="46" t="str">
        <f t="shared" ref="BJ34:BJ73" si="39">IF(AJ34="","",IF(AJ34="D",F$23,0))</f>
        <v/>
      </c>
      <c r="BK34" s="46" t="str">
        <f t="shared" ref="BK34:BK73" si="40">IF(AK34="","",IF(AK34="D",G$23,0))</f>
        <v/>
      </c>
      <c r="BL34" s="46" t="str">
        <f t="shared" ref="BL34:BL73" si="41">IF(AL34="","",IF(AL34="D",H$23,0))</f>
        <v/>
      </c>
      <c r="BM34" s="46" t="str">
        <f t="shared" ref="BM34:BM73" si="42">IF(AM34="","",IF(AM34="D",I$23,0))</f>
        <v/>
      </c>
      <c r="BN34" s="46" t="str">
        <f t="shared" ref="BN34:BN73" si="43">IF(AN34="","",IF(AN34="D",J$23,0))</f>
        <v/>
      </c>
      <c r="BO34" s="46" t="str">
        <f t="shared" ref="BO34:BO73" si="44">IF(AO34="","",IF(AO34="D",K$23,0))</f>
        <v/>
      </c>
      <c r="BP34" s="46" t="str">
        <f t="shared" ref="BP34:BP73" si="45">IF(AP34="","",IF(AP34="D",L$23,0))</f>
        <v/>
      </c>
      <c r="BQ34" s="46" t="str">
        <f t="shared" ref="BQ34:BQ73" si="46">IF(AQ34="","",IF(AQ34="D",M$23,0))</f>
        <v/>
      </c>
      <c r="BR34" s="46" t="str">
        <f t="shared" ref="BR34:BR73" si="47">IF(AR34="","",IF(AR34="D",N$23,0))</f>
        <v/>
      </c>
      <c r="BS34" s="46" t="str">
        <f t="shared" ref="BS34:BS73" si="48">IF(AS34="","",IF(AS34="D",O$23,0))</f>
        <v/>
      </c>
      <c r="BT34" s="46" t="str">
        <f t="shared" ref="BT34:BT73" si="49">IF(AT34="","",IF(AT34="D",P$23,0))</f>
        <v/>
      </c>
      <c r="BU34" s="46" t="str">
        <f t="shared" ref="BU34:BU73" si="50">IF(AU34="","",IF(AU34="D",Q$23,0))</f>
        <v/>
      </c>
      <c r="BV34" s="46" t="str">
        <f t="shared" ref="BV34:BV73" si="51">IF(AV34="","",IF(AV34="D",R$23,0))</f>
        <v/>
      </c>
      <c r="BW34" s="46" t="str">
        <f t="shared" ref="BW34:BW73" si="52">IF(AW34="","",IF(AW34="D",S$23,0))</f>
        <v/>
      </c>
      <c r="BX34" s="46" t="str">
        <f t="shared" ref="BX34:BX73" si="53">IF(AX34="","",IF(AX34="D",T$23,0))</f>
        <v/>
      </c>
      <c r="BY34" s="46" t="str">
        <f t="shared" ref="BY34:BY73" si="54">IF(AY34="","",IF(AY34="D",U$23,0))</f>
        <v/>
      </c>
      <c r="BZ34" s="46" t="str">
        <f t="shared" ref="BZ34:BZ73" si="55">IF(AZ34="","",IF(AZ34="D",V$23,0))</f>
        <v/>
      </c>
      <c r="CA34" s="46" t="str">
        <f t="shared" ref="CA34:CA73" si="56">IF(BA34="","",IF(BA34="D",W$23,0))</f>
        <v/>
      </c>
      <c r="CB34" s="46" t="str">
        <f t="shared" ref="CB34:CB73" si="57">IF(BB34="","",IF(BB34="D",X$23,0))</f>
        <v/>
      </c>
      <c r="CC34" s="46" t="str">
        <f t="shared" ref="CC34:CC73" si="58">IF(BC34="","",IF(BC34="D",Y$23,0))</f>
        <v/>
      </c>
      <c r="CD34" s="46" t="str">
        <f t="shared" ref="CD34:CD73" si="59">IF(BD34="","",IF(BD34="D",Z$23,0))</f>
        <v/>
      </c>
      <c r="CE34" s="46" t="str">
        <f t="shared" ref="CE34:CE73" si="60">IF(BE34="","",IF(BE34="D",AA$23,0))</f>
        <v/>
      </c>
      <c r="CF34" s="46" t="str">
        <f t="shared" ref="CF34:CF73" si="61">IF(BF34="","",IF(BF34="D",AB$23,0))</f>
        <v/>
      </c>
      <c r="CG34" s="46" t="str">
        <f t="shared" ref="CG34:CG73" si="62">IF(BG34="","",IF(BG34="D",AC$23,0))</f>
        <v/>
      </c>
    </row>
    <row r="35" spans="1:85" ht="12" customHeight="1">
      <c r="A35" s="31">
        <v>3</v>
      </c>
      <c r="B35" s="37"/>
      <c r="C35" s="37"/>
      <c r="D35" s="41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44" t="str">
        <f t="shared" si="9"/>
        <v/>
      </c>
      <c r="AE35" s="44" t="str">
        <f t="shared" si="10"/>
        <v/>
      </c>
      <c r="AF35" s="32" t="str">
        <f t="shared" si="11"/>
        <v/>
      </c>
      <c r="AG35" s="2" t="str">
        <f t="shared" si="12"/>
        <v/>
      </c>
      <c r="AI35" s="46" t="str">
        <f t="shared" si="13"/>
        <v/>
      </c>
      <c r="AJ35" s="46" t="str">
        <f t="shared" si="14"/>
        <v/>
      </c>
      <c r="AK35" s="46" t="str">
        <f t="shared" si="15"/>
        <v/>
      </c>
      <c r="AL35" s="46" t="str">
        <f t="shared" si="16"/>
        <v/>
      </c>
      <c r="AM35" s="46" t="str">
        <f t="shared" si="17"/>
        <v/>
      </c>
      <c r="AN35" s="46" t="str">
        <f t="shared" si="18"/>
        <v/>
      </c>
      <c r="AO35" s="46" t="str">
        <f t="shared" si="19"/>
        <v/>
      </c>
      <c r="AP35" s="46" t="str">
        <f t="shared" si="20"/>
        <v/>
      </c>
      <c r="AQ35" s="46" t="str">
        <f t="shared" si="21"/>
        <v/>
      </c>
      <c r="AR35" s="46" t="str">
        <f t="shared" si="22"/>
        <v/>
      </c>
      <c r="AS35" s="46" t="str">
        <f t="shared" si="23"/>
        <v/>
      </c>
      <c r="AT35" s="46" t="str">
        <f t="shared" si="24"/>
        <v/>
      </c>
      <c r="AU35" s="46" t="str">
        <f t="shared" si="25"/>
        <v/>
      </c>
      <c r="AV35" s="46" t="str">
        <f t="shared" si="26"/>
        <v/>
      </c>
      <c r="AW35" s="46" t="str">
        <f t="shared" si="27"/>
        <v/>
      </c>
      <c r="AX35" s="46" t="str">
        <f t="shared" si="28"/>
        <v/>
      </c>
      <c r="AY35" s="46" t="str">
        <f t="shared" si="29"/>
        <v/>
      </c>
      <c r="AZ35" s="46" t="str">
        <f t="shared" si="30"/>
        <v/>
      </c>
      <c r="BA35" s="46" t="str">
        <f t="shared" si="31"/>
        <v/>
      </c>
      <c r="BB35" s="46" t="str">
        <f t="shared" si="32"/>
        <v/>
      </c>
      <c r="BC35" s="46" t="str">
        <f t="shared" si="33"/>
        <v/>
      </c>
      <c r="BD35" s="46" t="str">
        <f t="shared" si="34"/>
        <v/>
      </c>
      <c r="BE35" s="46" t="str">
        <f t="shared" si="35"/>
        <v/>
      </c>
      <c r="BF35" s="46" t="str">
        <f t="shared" si="36"/>
        <v/>
      </c>
      <c r="BG35" s="46" t="str">
        <f t="shared" si="37"/>
        <v/>
      </c>
      <c r="BI35" s="46" t="str">
        <f t="shared" si="38"/>
        <v/>
      </c>
      <c r="BJ35" s="46" t="str">
        <f t="shared" si="39"/>
        <v/>
      </c>
      <c r="BK35" s="46" t="str">
        <f t="shared" si="40"/>
        <v/>
      </c>
      <c r="BL35" s="46" t="str">
        <f t="shared" si="41"/>
        <v/>
      </c>
      <c r="BM35" s="46" t="str">
        <f t="shared" si="42"/>
        <v/>
      </c>
      <c r="BN35" s="46" t="str">
        <f t="shared" si="43"/>
        <v/>
      </c>
      <c r="BO35" s="46" t="str">
        <f t="shared" si="44"/>
        <v/>
      </c>
      <c r="BP35" s="46" t="str">
        <f t="shared" si="45"/>
        <v/>
      </c>
      <c r="BQ35" s="46" t="str">
        <f t="shared" si="46"/>
        <v/>
      </c>
      <c r="BR35" s="46" t="str">
        <f t="shared" si="47"/>
        <v/>
      </c>
      <c r="BS35" s="46" t="str">
        <f t="shared" si="48"/>
        <v/>
      </c>
      <c r="BT35" s="46" t="str">
        <f t="shared" si="49"/>
        <v/>
      </c>
      <c r="BU35" s="46" t="str">
        <f t="shared" si="50"/>
        <v/>
      </c>
      <c r="BV35" s="46" t="str">
        <f t="shared" si="51"/>
        <v/>
      </c>
      <c r="BW35" s="46" t="str">
        <f t="shared" si="52"/>
        <v/>
      </c>
      <c r="BX35" s="46" t="str">
        <f t="shared" si="53"/>
        <v/>
      </c>
      <c r="BY35" s="46" t="str">
        <f t="shared" si="54"/>
        <v/>
      </c>
      <c r="BZ35" s="46" t="str">
        <f t="shared" si="55"/>
        <v/>
      </c>
      <c r="CA35" s="46" t="str">
        <f t="shared" si="56"/>
        <v/>
      </c>
      <c r="CB35" s="46" t="str">
        <f t="shared" si="57"/>
        <v/>
      </c>
      <c r="CC35" s="46" t="str">
        <f t="shared" si="58"/>
        <v/>
      </c>
      <c r="CD35" s="46" t="str">
        <f t="shared" si="59"/>
        <v/>
      </c>
      <c r="CE35" s="46" t="str">
        <f t="shared" si="60"/>
        <v/>
      </c>
      <c r="CF35" s="46" t="str">
        <f t="shared" si="61"/>
        <v/>
      </c>
      <c r="CG35" s="46" t="str">
        <f t="shared" si="62"/>
        <v/>
      </c>
    </row>
    <row r="36" spans="1:85" ht="12" customHeight="1">
      <c r="A36" s="31">
        <v>4</v>
      </c>
      <c r="B36" s="37"/>
      <c r="C36" s="37"/>
      <c r="D36" s="41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44" t="str">
        <f t="shared" si="9"/>
        <v/>
      </c>
      <c r="AE36" s="44" t="str">
        <f t="shared" si="10"/>
        <v/>
      </c>
      <c r="AF36" s="32" t="str">
        <f t="shared" si="11"/>
        <v/>
      </c>
      <c r="AG36" s="2" t="str">
        <f t="shared" si="12"/>
        <v/>
      </c>
      <c r="AI36" s="46" t="str">
        <f t="shared" si="13"/>
        <v/>
      </c>
      <c r="AJ36" s="46" t="str">
        <f t="shared" si="14"/>
        <v/>
      </c>
      <c r="AK36" s="46" t="str">
        <f t="shared" si="15"/>
        <v/>
      </c>
      <c r="AL36" s="46" t="str">
        <f t="shared" si="16"/>
        <v/>
      </c>
      <c r="AM36" s="46" t="str">
        <f t="shared" si="17"/>
        <v/>
      </c>
      <c r="AN36" s="46" t="str">
        <f t="shared" si="18"/>
        <v/>
      </c>
      <c r="AO36" s="46" t="str">
        <f t="shared" si="19"/>
        <v/>
      </c>
      <c r="AP36" s="46" t="str">
        <f t="shared" si="20"/>
        <v/>
      </c>
      <c r="AQ36" s="46" t="str">
        <f t="shared" si="21"/>
        <v/>
      </c>
      <c r="AR36" s="46" t="str">
        <f t="shared" si="22"/>
        <v/>
      </c>
      <c r="AS36" s="46" t="str">
        <f t="shared" si="23"/>
        <v/>
      </c>
      <c r="AT36" s="46" t="str">
        <f t="shared" si="24"/>
        <v/>
      </c>
      <c r="AU36" s="46" t="str">
        <f t="shared" si="25"/>
        <v/>
      </c>
      <c r="AV36" s="46" t="str">
        <f t="shared" si="26"/>
        <v/>
      </c>
      <c r="AW36" s="46" t="str">
        <f t="shared" si="27"/>
        <v/>
      </c>
      <c r="AX36" s="46" t="str">
        <f t="shared" si="28"/>
        <v/>
      </c>
      <c r="AY36" s="46" t="str">
        <f t="shared" si="29"/>
        <v/>
      </c>
      <c r="AZ36" s="46" t="str">
        <f t="shared" si="30"/>
        <v/>
      </c>
      <c r="BA36" s="46" t="str">
        <f t="shared" si="31"/>
        <v/>
      </c>
      <c r="BB36" s="46" t="str">
        <f t="shared" si="32"/>
        <v/>
      </c>
      <c r="BC36" s="46" t="str">
        <f t="shared" si="33"/>
        <v/>
      </c>
      <c r="BD36" s="46" t="str">
        <f t="shared" si="34"/>
        <v/>
      </c>
      <c r="BE36" s="46" t="str">
        <f t="shared" si="35"/>
        <v/>
      </c>
      <c r="BF36" s="46" t="str">
        <f t="shared" si="36"/>
        <v/>
      </c>
      <c r="BG36" s="46" t="str">
        <f t="shared" si="37"/>
        <v/>
      </c>
      <c r="BI36" s="46" t="str">
        <f t="shared" si="38"/>
        <v/>
      </c>
      <c r="BJ36" s="46" t="str">
        <f t="shared" si="39"/>
        <v/>
      </c>
      <c r="BK36" s="46" t="str">
        <f t="shared" si="40"/>
        <v/>
      </c>
      <c r="BL36" s="46" t="str">
        <f t="shared" si="41"/>
        <v/>
      </c>
      <c r="BM36" s="46" t="str">
        <f t="shared" si="42"/>
        <v/>
      </c>
      <c r="BN36" s="46" t="str">
        <f t="shared" si="43"/>
        <v/>
      </c>
      <c r="BO36" s="46" t="str">
        <f t="shared" si="44"/>
        <v/>
      </c>
      <c r="BP36" s="46" t="str">
        <f t="shared" si="45"/>
        <v/>
      </c>
      <c r="BQ36" s="46" t="str">
        <f t="shared" si="46"/>
        <v/>
      </c>
      <c r="BR36" s="46" t="str">
        <f t="shared" si="47"/>
        <v/>
      </c>
      <c r="BS36" s="46" t="str">
        <f t="shared" si="48"/>
        <v/>
      </c>
      <c r="BT36" s="46" t="str">
        <f t="shared" si="49"/>
        <v/>
      </c>
      <c r="BU36" s="46" t="str">
        <f t="shared" si="50"/>
        <v/>
      </c>
      <c r="BV36" s="46" t="str">
        <f t="shared" si="51"/>
        <v/>
      </c>
      <c r="BW36" s="46" t="str">
        <f t="shared" si="52"/>
        <v/>
      </c>
      <c r="BX36" s="46" t="str">
        <f t="shared" si="53"/>
        <v/>
      </c>
      <c r="BY36" s="46" t="str">
        <f t="shared" si="54"/>
        <v/>
      </c>
      <c r="BZ36" s="46" t="str">
        <f t="shared" si="55"/>
        <v/>
      </c>
      <c r="CA36" s="46" t="str">
        <f t="shared" si="56"/>
        <v/>
      </c>
      <c r="CB36" s="46" t="str">
        <f t="shared" si="57"/>
        <v/>
      </c>
      <c r="CC36" s="46" t="str">
        <f t="shared" si="58"/>
        <v/>
      </c>
      <c r="CD36" s="46" t="str">
        <f t="shared" si="59"/>
        <v/>
      </c>
      <c r="CE36" s="46" t="str">
        <f t="shared" si="60"/>
        <v/>
      </c>
      <c r="CF36" s="46" t="str">
        <f t="shared" si="61"/>
        <v/>
      </c>
      <c r="CG36" s="46" t="str">
        <f t="shared" si="62"/>
        <v/>
      </c>
    </row>
    <row r="37" spans="1:85" ht="12" customHeight="1">
      <c r="A37" s="31">
        <v>5</v>
      </c>
      <c r="B37" s="37"/>
      <c r="C37" s="37"/>
      <c r="D37" s="41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44" t="str">
        <f t="shared" si="9"/>
        <v/>
      </c>
      <c r="AE37" s="44" t="str">
        <f t="shared" si="10"/>
        <v/>
      </c>
      <c r="AF37" s="32" t="str">
        <f t="shared" si="11"/>
        <v/>
      </c>
      <c r="AG37" s="2" t="str">
        <f t="shared" si="12"/>
        <v/>
      </c>
      <c r="AI37" s="46" t="str">
        <f t="shared" si="13"/>
        <v/>
      </c>
      <c r="AJ37" s="46" t="str">
        <f t="shared" si="14"/>
        <v/>
      </c>
      <c r="AK37" s="46" t="str">
        <f t="shared" si="15"/>
        <v/>
      </c>
      <c r="AL37" s="46" t="str">
        <f t="shared" si="16"/>
        <v/>
      </c>
      <c r="AM37" s="46" t="str">
        <f t="shared" si="17"/>
        <v/>
      </c>
      <c r="AN37" s="46" t="str">
        <f t="shared" si="18"/>
        <v/>
      </c>
      <c r="AO37" s="46" t="str">
        <f t="shared" si="19"/>
        <v/>
      </c>
      <c r="AP37" s="46" t="str">
        <f t="shared" si="20"/>
        <v/>
      </c>
      <c r="AQ37" s="46" t="str">
        <f t="shared" si="21"/>
        <v/>
      </c>
      <c r="AR37" s="46" t="str">
        <f t="shared" si="22"/>
        <v/>
      </c>
      <c r="AS37" s="46" t="str">
        <f t="shared" si="23"/>
        <v/>
      </c>
      <c r="AT37" s="46" t="str">
        <f t="shared" si="24"/>
        <v/>
      </c>
      <c r="AU37" s="46" t="str">
        <f t="shared" si="25"/>
        <v/>
      </c>
      <c r="AV37" s="46" t="str">
        <f t="shared" si="26"/>
        <v/>
      </c>
      <c r="AW37" s="46" t="str">
        <f t="shared" si="27"/>
        <v/>
      </c>
      <c r="AX37" s="46" t="str">
        <f t="shared" si="28"/>
        <v/>
      </c>
      <c r="AY37" s="46" t="str">
        <f t="shared" si="29"/>
        <v/>
      </c>
      <c r="AZ37" s="46" t="str">
        <f t="shared" si="30"/>
        <v/>
      </c>
      <c r="BA37" s="46" t="str">
        <f t="shared" si="31"/>
        <v/>
      </c>
      <c r="BB37" s="46" t="str">
        <f t="shared" si="32"/>
        <v/>
      </c>
      <c r="BC37" s="46" t="str">
        <f t="shared" si="33"/>
        <v/>
      </c>
      <c r="BD37" s="46" t="str">
        <f t="shared" si="34"/>
        <v/>
      </c>
      <c r="BE37" s="46" t="str">
        <f t="shared" si="35"/>
        <v/>
      </c>
      <c r="BF37" s="46" t="str">
        <f t="shared" si="36"/>
        <v/>
      </c>
      <c r="BG37" s="46" t="str">
        <f t="shared" si="37"/>
        <v/>
      </c>
      <c r="BI37" s="46" t="str">
        <f t="shared" si="38"/>
        <v/>
      </c>
      <c r="BJ37" s="46" t="str">
        <f t="shared" si="39"/>
        <v/>
      </c>
      <c r="BK37" s="46" t="str">
        <f t="shared" si="40"/>
        <v/>
      </c>
      <c r="BL37" s="46" t="str">
        <f t="shared" si="41"/>
        <v/>
      </c>
      <c r="BM37" s="46" t="str">
        <f t="shared" si="42"/>
        <v/>
      </c>
      <c r="BN37" s="46" t="str">
        <f t="shared" si="43"/>
        <v/>
      </c>
      <c r="BO37" s="46" t="str">
        <f t="shared" si="44"/>
        <v/>
      </c>
      <c r="BP37" s="46" t="str">
        <f t="shared" si="45"/>
        <v/>
      </c>
      <c r="BQ37" s="46" t="str">
        <f t="shared" si="46"/>
        <v/>
      </c>
      <c r="BR37" s="46" t="str">
        <f t="shared" si="47"/>
        <v/>
      </c>
      <c r="BS37" s="46" t="str">
        <f t="shared" si="48"/>
        <v/>
      </c>
      <c r="BT37" s="46" t="str">
        <f t="shared" si="49"/>
        <v/>
      </c>
      <c r="BU37" s="46" t="str">
        <f t="shared" si="50"/>
        <v/>
      </c>
      <c r="BV37" s="46" t="str">
        <f t="shared" si="51"/>
        <v/>
      </c>
      <c r="BW37" s="46" t="str">
        <f t="shared" si="52"/>
        <v/>
      </c>
      <c r="BX37" s="46" t="str">
        <f t="shared" si="53"/>
        <v/>
      </c>
      <c r="BY37" s="46" t="str">
        <f t="shared" si="54"/>
        <v/>
      </c>
      <c r="BZ37" s="46" t="str">
        <f t="shared" si="55"/>
        <v/>
      </c>
      <c r="CA37" s="46" t="str">
        <f t="shared" si="56"/>
        <v/>
      </c>
      <c r="CB37" s="46" t="str">
        <f t="shared" si="57"/>
        <v/>
      </c>
      <c r="CC37" s="46" t="str">
        <f t="shared" si="58"/>
        <v/>
      </c>
      <c r="CD37" s="46" t="str">
        <f t="shared" si="59"/>
        <v/>
      </c>
      <c r="CE37" s="46" t="str">
        <f t="shared" si="60"/>
        <v/>
      </c>
      <c r="CF37" s="46" t="str">
        <f t="shared" si="61"/>
        <v/>
      </c>
      <c r="CG37" s="46" t="str">
        <f t="shared" si="62"/>
        <v/>
      </c>
    </row>
    <row r="38" spans="1:85" ht="12" customHeight="1">
      <c r="A38" s="31">
        <v>6</v>
      </c>
      <c r="B38" s="37"/>
      <c r="C38" s="37"/>
      <c r="D38" s="41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44" t="str">
        <f t="shared" si="9"/>
        <v/>
      </c>
      <c r="AE38" s="44" t="str">
        <f t="shared" si="10"/>
        <v/>
      </c>
      <c r="AF38" s="32" t="str">
        <f t="shared" si="11"/>
        <v/>
      </c>
      <c r="AG38" s="2" t="str">
        <f t="shared" si="12"/>
        <v/>
      </c>
      <c r="AI38" s="46" t="str">
        <f t="shared" si="13"/>
        <v/>
      </c>
      <c r="AJ38" s="46" t="str">
        <f t="shared" si="14"/>
        <v/>
      </c>
      <c r="AK38" s="46" t="str">
        <f t="shared" si="15"/>
        <v/>
      </c>
      <c r="AL38" s="46" t="str">
        <f t="shared" si="16"/>
        <v/>
      </c>
      <c r="AM38" s="46" t="str">
        <f t="shared" si="17"/>
        <v/>
      </c>
      <c r="AN38" s="46" t="str">
        <f t="shared" si="18"/>
        <v/>
      </c>
      <c r="AO38" s="46" t="str">
        <f t="shared" si="19"/>
        <v/>
      </c>
      <c r="AP38" s="46" t="str">
        <f t="shared" si="20"/>
        <v/>
      </c>
      <c r="AQ38" s="46" t="str">
        <f t="shared" si="21"/>
        <v/>
      </c>
      <c r="AR38" s="46" t="str">
        <f t="shared" si="22"/>
        <v/>
      </c>
      <c r="AS38" s="46" t="str">
        <f t="shared" si="23"/>
        <v/>
      </c>
      <c r="AT38" s="46" t="str">
        <f t="shared" si="24"/>
        <v/>
      </c>
      <c r="AU38" s="46" t="str">
        <f t="shared" si="25"/>
        <v/>
      </c>
      <c r="AV38" s="46" t="str">
        <f t="shared" si="26"/>
        <v/>
      </c>
      <c r="AW38" s="46" t="str">
        <f t="shared" si="27"/>
        <v/>
      </c>
      <c r="AX38" s="46" t="str">
        <f t="shared" si="28"/>
        <v/>
      </c>
      <c r="AY38" s="46" t="str">
        <f t="shared" si="29"/>
        <v/>
      </c>
      <c r="AZ38" s="46" t="str">
        <f t="shared" si="30"/>
        <v/>
      </c>
      <c r="BA38" s="46" t="str">
        <f t="shared" si="31"/>
        <v/>
      </c>
      <c r="BB38" s="46" t="str">
        <f t="shared" si="32"/>
        <v/>
      </c>
      <c r="BC38" s="46" t="str">
        <f t="shared" si="33"/>
        <v/>
      </c>
      <c r="BD38" s="46" t="str">
        <f t="shared" si="34"/>
        <v/>
      </c>
      <c r="BE38" s="46" t="str">
        <f t="shared" si="35"/>
        <v/>
      </c>
      <c r="BF38" s="46" t="str">
        <f t="shared" si="36"/>
        <v/>
      </c>
      <c r="BG38" s="46" t="str">
        <f t="shared" si="37"/>
        <v/>
      </c>
      <c r="BI38" s="46" t="str">
        <f t="shared" si="38"/>
        <v/>
      </c>
      <c r="BJ38" s="46" t="str">
        <f t="shared" si="39"/>
        <v/>
      </c>
      <c r="BK38" s="46" t="str">
        <f t="shared" si="40"/>
        <v/>
      </c>
      <c r="BL38" s="46" t="str">
        <f t="shared" si="41"/>
        <v/>
      </c>
      <c r="BM38" s="46" t="str">
        <f t="shared" si="42"/>
        <v/>
      </c>
      <c r="BN38" s="46" t="str">
        <f t="shared" si="43"/>
        <v/>
      </c>
      <c r="BO38" s="46" t="str">
        <f t="shared" si="44"/>
        <v/>
      </c>
      <c r="BP38" s="46" t="str">
        <f t="shared" si="45"/>
        <v/>
      </c>
      <c r="BQ38" s="46" t="str">
        <f t="shared" si="46"/>
        <v/>
      </c>
      <c r="BR38" s="46" t="str">
        <f t="shared" si="47"/>
        <v/>
      </c>
      <c r="BS38" s="46" t="str">
        <f t="shared" si="48"/>
        <v/>
      </c>
      <c r="BT38" s="46" t="str">
        <f t="shared" si="49"/>
        <v/>
      </c>
      <c r="BU38" s="46" t="str">
        <f t="shared" si="50"/>
        <v/>
      </c>
      <c r="BV38" s="46" t="str">
        <f t="shared" si="51"/>
        <v/>
      </c>
      <c r="BW38" s="46" t="str">
        <f t="shared" si="52"/>
        <v/>
      </c>
      <c r="BX38" s="46" t="str">
        <f t="shared" si="53"/>
        <v/>
      </c>
      <c r="BY38" s="46" t="str">
        <f t="shared" si="54"/>
        <v/>
      </c>
      <c r="BZ38" s="46" t="str">
        <f t="shared" si="55"/>
        <v/>
      </c>
      <c r="CA38" s="46" t="str">
        <f t="shared" si="56"/>
        <v/>
      </c>
      <c r="CB38" s="46" t="str">
        <f t="shared" si="57"/>
        <v/>
      </c>
      <c r="CC38" s="46" t="str">
        <f t="shared" si="58"/>
        <v/>
      </c>
      <c r="CD38" s="46" t="str">
        <f t="shared" si="59"/>
        <v/>
      </c>
      <c r="CE38" s="46" t="str">
        <f t="shared" si="60"/>
        <v/>
      </c>
      <c r="CF38" s="46" t="str">
        <f t="shared" si="61"/>
        <v/>
      </c>
      <c r="CG38" s="46" t="str">
        <f t="shared" si="62"/>
        <v/>
      </c>
    </row>
    <row r="39" spans="1:85" ht="12" customHeight="1">
      <c r="A39" s="31">
        <v>7</v>
      </c>
      <c r="B39" s="37"/>
      <c r="C39" s="37"/>
      <c r="D39" s="41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44" t="str">
        <f t="shared" si="9"/>
        <v/>
      </c>
      <c r="AE39" s="44" t="str">
        <f t="shared" si="10"/>
        <v/>
      </c>
      <c r="AF39" s="32" t="str">
        <f t="shared" si="11"/>
        <v/>
      </c>
      <c r="AG39" s="2" t="str">
        <f t="shared" si="12"/>
        <v/>
      </c>
      <c r="AI39" s="46" t="str">
        <f t="shared" si="13"/>
        <v/>
      </c>
      <c r="AJ39" s="46" t="str">
        <f t="shared" si="14"/>
        <v/>
      </c>
      <c r="AK39" s="46" t="str">
        <f t="shared" si="15"/>
        <v/>
      </c>
      <c r="AL39" s="46" t="str">
        <f t="shared" si="16"/>
        <v/>
      </c>
      <c r="AM39" s="46" t="str">
        <f t="shared" si="17"/>
        <v/>
      </c>
      <c r="AN39" s="46" t="str">
        <f t="shared" si="18"/>
        <v/>
      </c>
      <c r="AO39" s="46" t="str">
        <f t="shared" si="19"/>
        <v/>
      </c>
      <c r="AP39" s="46" t="str">
        <f t="shared" si="20"/>
        <v/>
      </c>
      <c r="AQ39" s="46" t="str">
        <f t="shared" si="21"/>
        <v/>
      </c>
      <c r="AR39" s="46" t="str">
        <f t="shared" si="22"/>
        <v/>
      </c>
      <c r="AS39" s="46" t="str">
        <f t="shared" si="23"/>
        <v/>
      </c>
      <c r="AT39" s="46" t="str">
        <f t="shared" si="24"/>
        <v/>
      </c>
      <c r="AU39" s="46" t="str">
        <f t="shared" si="25"/>
        <v/>
      </c>
      <c r="AV39" s="46" t="str">
        <f t="shared" si="26"/>
        <v/>
      </c>
      <c r="AW39" s="46" t="str">
        <f t="shared" si="27"/>
        <v/>
      </c>
      <c r="AX39" s="46" t="str">
        <f t="shared" si="28"/>
        <v/>
      </c>
      <c r="AY39" s="46" t="str">
        <f t="shared" si="29"/>
        <v/>
      </c>
      <c r="AZ39" s="46" t="str">
        <f t="shared" si="30"/>
        <v/>
      </c>
      <c r="BA39" s="46" t="str">
        <f t="shared" si="31"/>
        <v/>
      </c>
      <c r="BB39" s="46" t="str">
        <f t="shared" si="32"/>
        <v/>
      </c>
      <c r="BC39" s="46" t="str">
        <f t="shared" si="33"/>
        <v/>
      </c>
      <c r="BD39" s="46" t="str">
        <f t="shared" si="34"/>
        <v/>
      </c>
      <c r="BE39" s="46" t="str">
        <f t="shared" si="35"/>
        <v/>
      </c>
      <c r="BF39" s="46" t="str">
        <f t="shared" si="36"/>
        <v/>
      </c>
      <c r="BG39" s="46" t="str">
        <f t="shared" si="37"/>
        <v/>
      </c>
      <c r="BI39" s="46" t="str">
        <f t="shared" si="38"/>
        <v/>
      </c>
      <c r="BJ39" s="46" t="str">
        <f t="shared" si="39"/>
        <v/>
      </c>
      <c r="BK39" s="46" t="str">
        <f t="shared" si="40"/>
        <v/>
      </c>
      <c r="BL39" s="46" t="str">
        <f t="shared" si="41"/>
        <v/>
      </c>
      <c r="BM39" s="46" t="str">
        <f t="shared" si="42"/>
        <v/>
      </c>
      <c r="BN39" s="46" t="str">
        <f t="shared" si="43"/>
        <v/>
      </c>
      <c r="BO39" s="46" t="str">
        <f t="shared" si="44"/>
        <v/>
      </c>
      <c r="BP39" s="46" t="str">
        <f t="shared" si="45"/>
        <v/>
      </c>
      <c r="BQ39" s="46" t="str">
        <f t="shared" si="46"/>
        <v/>
      </c>
      <c r="BR39" s="46" t="str">
        <f t="shared" si="47"/>
        <v/>
      </c>
      <c r="BS39" s="46" t="str">
        <f t="shared" si="48"/>
        <v/>
      </c>
      <c r="BT39" s="46" t="str">
        <f t="shared" si="49"/>
        <v/>
      </c>
      <c r="BU39" s="46" t="str">
        <f t="shared" si="50"/>
        <v/>
      </c>
      <c r="BV39" s="46" t="str">
        <f t="shared" si="51"/>
        <v/>
      </c>
      <c r="BW39" s="46" t="str">
        <f t="shared" si="52"/>
        <v/>
      </c>
      <c r="BX39" s="46" t="str">
        <f t="shared" si="53"/>
        <v/>
      </c>
      <c r="BY39" s="46" t="str">
        <f t="shared" si="54"/>
        <v/>
      </c>
      <c r="BZ39" s="46" t="str">
        <f t="shared" si="55"/>
        <v/>
      </c>
      <c r="CA39" s="46" t="str">
        <f t="shared" si="56"/>
        <v/>
      </c>
      <c r="CB39" s="46" t="str">
        <f t="shared" si="57"/>
        <v/>
      </c>
      <c r="CC39" s="46" t="str">
        <f t="shared" si="58"/>
        <v/>
      </c>
      <c r="CD39" s="46" t="str">
        <f t="shared" si="59"/>
        <v/>
      </c>
      <c r="CE39" s="46" t="str">
        <f t="shared" si="60"/>
        <v/>
      </c>
      <c r="CF39" s="46" t="str">
        <f t="shared" si="61"/>
        <v/>
      </c>
      <c r="CG39" s="46" t="str">
        <f t="shared" si="62"/>
        <v/>
      </c>
    </row>
    <row r="40" spans="1:85" ht="12" customHeight="1">
      <c r="A40" s="31">
        <v>8</v>
      </c>
      <c r="B40" s="37"/>
      <c r="C40" s="37"/>
      <c r="D40" s="41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44" t="str">
        <f t="shared" si="9"/>
        <v/>
      </c>
      <c r="AE40" s="44" t="str">
        <f t="shared" si="10"/>
        <v/>
      </c>
      <c r="AF40" s="32" t="str">
        <f t="shared" si="11"/>
        <v/>
      </c>
      <c r="AG40" s="2" t="str">
        <f t="shared" si="12"/>
        <v/>
      </c>
      <c r="AI40" s="46" t="str">
        <f t="shared" si="13"/>
        <v/>
      </c>
      <c r="AJ40" s="46" t="str">
        <f t="shared" si="14"/>
        <v/>
      </c>
      <c r="AK40" s="46" t="str">
        <f t="shared" si="15"/>
        <v/>
      </c>
      <c r="AL40" s="46" t="str">
        <f t="shared" si="16"/>
        <v/>
      </c>
      <c r="AM40" s="46" t="str">
        <f t="shared" si="17"/>
        <v/>
      </c>
      <c r="AN40" s="46" t="str">
        <f t="shared" si="18"/>
        <v/>
      </c>
      <c r="AO40" s="46" t="str">
        <f t="shared" si="19"/>
        <v/>
      </c>
      <c r="AP40" s="46" t="str">
        <f t="shared" si="20"/>
        <v/>
      </c>
      <c r="AQ40" s="46" t="str">
        <f t="shared" si="21"/>
        <v/>
      </c>
      <c r="AR40" s="46" t="str">
        <f t="shared" si="22"/>
        <v/>
      </c>
      <c r="AS40" s="46" t="str">
        <f t="shared" si="23"/>
        <v/>
      </c>
      <c r="AT40" s="46" t="str">
        <f t="shared" si="24"/>
        <v/>
      </c>
      <c r="AU40" s="46" t="str">
        <f t="shared" si="25"/>
        <v/>
      </c>
      <c r="AV40" s="46" t="str">
        <f t="shared" si="26"/>
        <v/>
      </c>
      <c r="AW40" s="46" t="str">
        <f t="shared" si="27"/>
        <v/>
      </c>
      <c r="AX40" s="46" t="str">
        <f t="shared" si="28"/>
        <v/>
      </c>
      <c r="AY40" s="46" t="str">
        <f t="shared" si="29"/>
        <v/>
      </c>
      <c r="AZ40" s="46" t="str">
        <f t="shared" si="30"/>
        <v/>
      </c>
      <c r="BA40" s="46" t="str">
        <f t="shared" si="31"/>
        <v/>
      </c>
      <c r="BB40" s="46" t="str">
        <f t="shared" si="32"/>
        <v/>
      </c>
      <c r="BC40" s="46" t="str">
        <f t="shared" si="33"/>
        <v/>
      </c>
      <c r="BD40" s="46" t="str">
        <f t="shared" si="34"/>
        <v/>
      </c>
      <c r="BE40" s="46" t="str">
        <f t="shared" si="35"/>
        <v/>
      </c>
      <c r="BF40" s="46" t="str">
        <f t="shared" si="36"/>
        <v/>
      </c>
      <c r="BG40" s="46" t="str">
        <f t="shared" si="37"/>
        <v/>
      </c>
      <c r="BI40" s="46" t="str">
        <f t="shared" si="38"/>
        <v/>
      </c>
      <c r="BJ40" s="46" t="str">
        <f t="shared" si="39"/>
        <v/>
      </c>
      <c r="BK40" s="46" t="str">
        <f t="shared" si="40"/>
        <v/>
      </c>
      <c r="BL40" s="46" t="str">
        <f t="shared" si="41"/>
        <v/>
      </c>
      <c r="BM40" s="46" t="str">
        <f t="shared" si="42"/>
        <v/>
      </c>
      <c r="BN40" s="46" t="str">
        <f t="shared" si="43"/>
        <v/>
      </c>
      <c r="BO40" s="46" t="str">
        <f t="shared" si="44"/>
        <v/>
      </c>
      <c r="BP40" s="46" t="str">
        <f t="shared" si="45"/>
        <v/>
      </c>
      <c r="BQ40" s="46" t="str">
        <f t="shared" si="46"/>
        <v/>
      </c>
      <c r="BR40" s="46" t="str">
        <f t="shared" si="47"/>
        <v/>
      </c>
      <c r="BS40" s="46" t="str">
        <f t="shared" si="48"/>
        <v/>
      </c>
      <c r="BT40" s="46" t="str">
        <f t="shared" si="49"/>
        <v/>
      </c>
      <c r="BU40" s="46" t="str">
        <f t="shared" si="50"/>
        <v/>
      </c>
      <c r="BV40" s="46" t="str">
        <f t="shared" si="51"/>
        <v/>
      </c>
      <c r="BW40" s="46" t="str">
        <f t="shared" si="52"/>
        <v/>
      </c>
      <c r="BX40" s="46" t="str">
        <f t="shared" si="53"/>
        <v/>
      </c>
      <c r="BY40" s="46" t="str">
        <f t="shared" si="54"/>
        <v/>
      </c>
      <c r="BZ40" s="46" t="str">
        <f t="shared" si="55"/>
        <v/>
      </c>
      <c r="CA40" s="46" t="str">
        <f t="shared" si="56"/>
        <v/>
      </c>
      <c r="CB40" s="46" t="str">
        <f t="shared" si="57"/>
        <v/>
      </c>
      <c r="CC40" s="46" t="str">
        <f t="shared" si="58"/>
        <v/>
      </c>
      <c r="CD40" s="46" t="str">
        <f t="shared" si="59"/>
        <v/>
      </c>
      <c r="CE40" s="46" t="str">
        <f t="shared" si="60"/>
        <v/>
      </c>
      <c r="CF40" s="46" t="str">
        <f t="shared" si="61"/>
        <v/>
      </c>
      <c r="CG40" s="46" t="str">
        <f t="shared" si="62"/>
        <v/>
      </c>
    </row>
    <row r="41" spans="1:85" ht="12" customHeight="1">
      <c r="A41" s="31">
        <v>9</v>
      </c>
      <c r="B41" s="37"/>
      <c r="C41" s="37"/>
      <c r="D41" s="41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44" t="str">
        <f t="shared" si="9"/>
        <v/>
      </c>
      <c r="AE41" s="44" t="str">
        <f t="shared" si="10"/>
        <v/>
      </c>
      <c r="AF41" s="32" t="str">
        <f t="shared" si="11"/>
        <v/>
      </c>
      <c r="AG41" s="2" t="str">
        <f t="shared" si="12"/>
        <v/>
      </c>
      <c r="AI41" s="46" t="str">
        <f t="shared" si="13"/>
        <v/>
      </c>
      <c r="AJ41" s="46" t="str">
        <f t="shared" si="14"/>
        <v/>
      </c>
      <c r="AK41" s="46" t="str">
        <f t="shared" si="15"/>
        <v/>
      </c>
      <c r="AL41" s="46" t="str">
        <f t="shared" si="16"/>
        <v/>
      </c>
      <c r="AM41" s="46" t="str">
        <f t="shared" si="17"/>
        <v/>
      </c>
      <c r="AN41" s="46" t="str">
        <f t="shared" si="18"/>
        <v/>
      </c>
      <c r="AO41" s="46" t="str">
        <f t="shared" si="19"/>
        <v/>
      </c>
      <c r="AP41" s="46" t="str">
        <f t="shared" si="20"/>
        <v/>
      </c>
      <c r="AQ41" s="46" t="str">
        <f t="shared" si="21"/>
        <v/>
      </c>
      <c r="AR41" s="46" t="str">
        <f t="shared" si="22"/>
        <v/>
      </c>
      <c r="AS41" s="46" t="str">
        <f t="shared" si="23"/>
        <v/>
      </c>
      <c r="AT41" s="46" t="str">
        <f t="shared" si="24"/>
        <v/>
      </c>
      <c r="AU41" s="46" t="str">
        <f t="shared" si="25"/>
        <v/>
      </c>
      <c r="AV41" s="46" t="str">
        <f t="shared" si="26"/>
        <v/>
      </c>
      <c r="AW41" s="46" t="str">
        <f t="shared" si="27"/>
        <v/>
      </c>
      <c r="AX41" s="46" t="str">
        <f t="shared" si="28"/>
        <v/>
      </c>
      <c r="AY41" s="46" t="str">
        <f t="shared" si="29"/>
        <v/>
      </c>
      <c r="AZ41" s="46" t="str">
        <f t="shared" si="30"/>
        <v/>
      </c>
      <c r="BA41" s="46" t="str">
        <f t="shared" si="31"/>
        <v/>
      </c>
      <c r="BB41" s="46" t="str">
        <f t="shared" si="32"/>
        <v/>
      </c>
      <c r="BC41" s="46" t="str">
        <f t="shared" si="33"/>
        <v/>
      </c>
      <c r="BD41" s="46" t="str">
        <f t="shared" si="34"/>
        <v/>
      </c>
      <c r="BE41" s="46" t="str">
        <f t="shared" si="35"/>
        <v/>
      </c>
      <c r="BF41" s="46" t="str">
        <f t="shared" si="36"/>
        <v/>
      </c>
      <c r="BG41" s="46" t="str">
        <f t="shared" si="37"/>
        <v/>
      </c>
      <c r="BI41" s="46" t="str">
        <f t="shared" si="38"/>
        <v/>
      </c>
      <c r="BJ41" s="46" t="str">
        <f t="shared" si="39"/>
        <v/>
      </c>
      <c r="BK41" s="46" t="str">
        <f t="shared" si="40"/>
        <v/>
      </c>
      <c r="BL41" s="46" t="str">
        <f t="shared" si="41"/>
        <v/>
      </c>
      <c r="BM41" s="46" t="str">
        <f t="shared" si="42"/>
        <v/>
      </c>
      <c r="BN41" s="46" t="str">
        <f t="shared" si="43"/>
        <v/>
      </c>
      <c r="BO41" s="46" t="str">
        <f t="shared" si="44"/>
        <v/>
      </c>
      <c r="BP41" s="46" t="str">
        <f t="shared" si="45"/>
        <v/>
      </c>
      <c r="BQ41" s="46" t="str">
        <f t="shared" si="46"/>
        <v/>
      </c>
      <c r="BR41" s="46" t="str">
        <f t="shared" si="47"/>
        <v/>
      </c>
      <c r="BS41" s="46" t="str">
        <f t="shared" si="48"/>
        <v/>
      </c>
      <c r="BT41" s="46" t="str">
        <f t="shared" si="49"/>
        <v/>
      </c>
      <c r="BU41" s="46" t="str">
        <f t="shared" si="50"/>
        <v/>
      </c>
      <c r="BV41" s="46" t="str">
        <f t="shared" si="51"/>
        <v/>
      </c>
      <c r="BW41" s="46" t="str">
        <f t="shared" si="52"/>
        <v/>
      </c>
      <c r="BX41" s="46" t="str">
        <f t="shared" si="53"/>
        <v/>
      </c>
      <c r="BY41" s="46" t="str">
        <f t="shared" si="54"/>
        <v/>
      </c>
      <c r="BZ41" s="46" t="str">
        <f t="shared" si="55"/>
        <v/>
      </c>
      <c r="CA41" s="46" t="str">
        <f t="shared" si="56"/>
        <v/>
      </c>
      <c r="CB41" s="46" t="str">
        <f t="shared" si="57"/>
        <v/>
      </c>
      <c r="CC41" s="46" t="str">
        <f t="shared" si="58"/>
        <v/>
      </c>
      <c r="CD41" s="46" t="str">
        <f t="shared" si="59"/>
        <v/>
      </c>
      <c r="CE41" s="46" t="str">
        <f t="shared" si="60"/>
        <v/>
      </c>
      <c r="CF41" s="46" t="str">
        <f t="shared" si="61"/>
        <v/>
      </c>
      <c r="CG41" s="46" t="str">
        <f t="shared" si="62"/>
        <v/>
      </c>
    </row>
    <row r="42" spans="1:85" ht="12" customHeight="1">
      <c r="A42" s="31">
        <v>10</v>
      </c>
      <c r="B42" s="37"/>
      <c r="C42" s="37"/>
      <c r="D42" s="41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44" t="str">
        <f t="shared" si="9"/>
        <v/>
      </c>
      <c r="AE42" s="44" t="str">
        <f t="shared" si="10"/>
        <v/>
      </c>
      <c r="AF42" s="32" t="str">
        <f t="shared" si="11"/>
        <v/>
      </c>
      <c r="AG42" s="2" t="str">
        <f t="shared" si="12"/>
        <v/>
      </c>
      <c r="AI42" s="46" t="str">
        <f t="shared" si="13"/>
        <v/>
      </c>
      <c r="AJ42" s="46" t="str">
        <f t="shared" si="14"/>
        <v/>
      </c>
      <c r="AK42" s="46" t="str">
        <f t="shared" si="15"/>
        <v/>
      </c>
      <c r="AL42" s="46" t="str">
        <f t="shared" si="16"/>
        <v/>
      </c>
      <c r="AM42" s="46" t="str">
        <f t="shared" si="17"/>
        <v/>
      </c>
      <c r="AN42" s="46" t="str">
        <f t="shared" si="18"/>
        <v/>
      </c>
      <c r="AO42" s="46" t="str">
        <f t="shared" si="19"/>
        <v/>
      </c>
      <c r="AP42" s="46" t="str">
        <f t="shared" si="20"/>
        <v/>
      </c>
      <c r="AQ42" s="46" t="str">
        <f t="shared" si="21"/>
        <v/>
      </c>
      <c r="AR42" s="46" t="str">
        <f t="shared" si="22"/>
        <v/>
      </c>
      <c r="AS42" s="46" t="str">
        <f t="shared" si="23"/>
        <v/>
      </c>
      <c r="AT42" s="46" t="str">
        <f t="shared" si="24"/>
        <v/>
      </c>
      <c r="AU42" s="46" t="str">
        <f t="shared" si="25"/>
        <v/>
      </c>
      <c r="AV42" s="46" t="str">
        <f t="shared" si="26"/>
        <v/>
      </c>
      <c r="AW42" s="46" t="str">
        <f t="shared" si="27"/>
        <v/>
      </c>
      <c r="AX42" s="46" t="str">
        <f t="shared" si="28"/>
        <v/>
      </c>
      <c r="AY42" s="46" t="str">
        <f t="shared" si="29"/>
        <v/>
      </c>
      <c r="AZ42" s="46" t="str">
        <f t="shared" si="30"/>
        <v/>
      </c>
      <c r="BA42" s="46" t="str">
        <f t="shared" si="31"/>
        <v/>
      </c>
      <c r="BB42" s="46" t="str">
        <f t="shared" si="32"/>
        <v/>
      </c>
      <c r="BC42" s="46" t="str">
        <f t="shared" si="33"/>
        <v/>
      </c>
      <c r="BD42" s="46" t="str">
        <f t="shared" si="34"/>
        <v/>
      </c>
      <c r="BE42" s="46" t="str">
        <f t="shared" si="35"/>
        <v/>
      </c>
      <c r="BF42" s="46" t="str">
        <f t="shared" si="36"/>
        <v/>
      </c>
      <c r="BG42" s="46" t="str">
        <f t="shared" si="37"/>
        <v/>
      </c>
      <c r="BI42" s="46" t="str">
        <f t="shared" si="38"/>
        <v/>
      </c>
      <c r="BJ42" s="46" t="str">
        <f t="shared" si="39"/>
        <v/>
      </c>
      <c r="BK42" s="46" t="str">
        <f t="shared" si="40"/>
        <v/>
      </c>
      <c r="BL42" s="46" t="str">
        <f t="shared" si="41"/>
        <v/>
      </c>
      <c r="BM42" s="46" t="str">
        <f t="shared" si="42"/>
        <v/>
      </c>
      <c r="BN42" s="46" t="str">
        <f t="shared" si="43"/>
        <v/>
      </c>
      <c r="BO42" s="46" t="str">
        <f t="shared" si="44"/>
        <v/>
      </c>
      <c r="BP42" s="46" t="str">
        <f t="shared" si="45"/>
        <v/>
      </c>
      <c r="BQ42" s="46" t="str">
        <f t="shared" si="46"/>
        <v/>
      </c>
      <c r="BR42" s="46" t="str">
        <f t="shared" si="47"/>
        <v/>
      </c>
      <c r="BS42" s="46" t="str">
        <f t="shared" si="48"/>
        <v/>
      </c>
      <c r="BT42" s="46" t="str">
        <f t="shared" si="49"/>
        <v/>
      </c>
      <c r="BU42" s="46" t="str">
        <f t="shared" si="50"/>
        <v/>
      </c>
      <c r="BV42" s="46" t="str">
        <f t="shared" si="51"/>
        <v/>
      </c>
      <c r="BW42" s="46" t="str">
        <f t="shared" si="52"/>
        <v/>
      </c>
      <c r="BX42" s="46" t="str">
        <f t="shared" si="53"/>
        <v/>
      </c>
      <c r="BY42" s="46" t="str">
        <f t="shared" si="54"/>
        <v/>
      </c>
      <c r="BZ42" s="46" t="str">
        <f t="shared" si="55"/>
        <v/>
      </c>
      <c r="CA42" s="46" t="str">
        <f t="shared" si="56"/>
        <v/>
      </c>
      <c r="CB42" s="46" t="str">
        <f t="shared" si="57"/>
        <v/>
      </c>
      <c r="CC42" s="46" t="str">
        <f t="shared" si="58"/>
        <v/>
      </c>
      <c r="CD42" s="46" t="str">
        <f t="shared" si="59"/>
        <v/>
      </c>
      <c r="CE42" s="46" t="str">
        <f t="shared" si="60"/>
        <v/>
      </c>
      <c r="CF42" s="46" t="str">
        <f t="shared" si="61"/>
        <v/>
      </c>
      <c r="CG42" s="46" t="str">
        <f t="shared" si="62"/>
        <v/>
      </c>
    </row>
    <row r="43" spans="1:85" ht="12" customHeight="1">
      <c r="A43" s="31">
        <v>11</v>
      </c>
      <c r="B43" s="37"/>
      <c r="C43" s="37"/>
      <c r="D43" s="41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44" t="str">
        <f t="shared" si="9"/>
        <v/>
      </c>
      <c r="AE43" s="44" t="str">
        <f t="shared" si="10"/>
        <v/>
      </c>
      <c r="AF43" s="32" t="str">
        <f t="shared" si="11"/>
        <v/>
      </c>
      <c r="AG43" s="2" t="str">
        <f t="shared" si="12"/>
        <v/>
      </c>
      <c r="AI43" s="46" t="str">
        <f t="shared" si="13"/>
        <v/>
      </c>
      <c r="AJ43" s="46" t="str">
        <f t="shared" si="14"/>
        <v/>
      </c>
      <c r="AK43" s="46" t="str">
        <f t="shared" si="15"/>
        <v/>
      </c>
      <c r="AL43" s="46" t="str">
        <f t="shared" si="16"/>
        <v/>
      </c>
      <c r="AM43" s="46" t="str">
        <f t="shared" si="17"/>
        <v/>
      </c>
      <c r="AN43" s="46" t="str">
        <f t="shared" si="18"/>
        <v/>
      </c>
      <c r="AO43" s="46" t="str">
        <f t="shared" si="19"/>
        <v/>
      </c>
      <c r="AP43" s="46" t="str">
        <f t="shared" si="20"/>
        <v/>
      </c>
      <c r="AQ43" s="46" t="str">
        <f t="shared" si="21"/>
        <v/>
      </c>
      <c r="AR43" s="46" t="str">
        <f t="shared" si="22"/>
        <v/>
      </c>
      <c r="AS43" s="46" t="str">
        <f t="shared" si="23"/>
        <v/>
      </c>
      <c r="AT43" s="46" t="str">
        <f t="shared" si="24"/>
        <v/>
      </c>
      <c r="AU43" s="46" t="str">
        <f t="shared" si="25"/>
        <v/>
      </c>
      <c r="AV43" s="46" t="str">
        <f t="shared" si="26"/>
        <v/>
      </c>
      <c r="AW43" s="46" t="str">
        <f t="shared" si="27"/>
        <v/>
      </c>
      <c r="AX43" s="46" t="str">
        <f t="shared" si="28"/>
        <v/>
      </c>
      <c r="AY43" s="46" t="str">
        <f t="shared" si="29"/>
        <v/>
      </c>
      <c r="AZ43" s="46" t="str">
        <f t="shared" si="30"/>
        <v/>
      </c>
      <c r="BA43" s="46" t="str">
        <f t="shared" si="31"/>
        <v/>
      </c>
      <c r="BB43" s="46" t="str">
        <f t="shared" si="32"/>
        <v/>
      </c>
      <c r="BC43" s="46" t="str">
        <f t="shared" si="33"/>
        <v/>
      </c>
      <c r="BD43" s="46" t="str">
        <f t="shared" si="34"/>
        <v/>
      </c>
      <c r="BE43" s="46" t="str">
        <f t="shared" si="35"/>
        <v/>
      </c>
      <c r="BF43" s="46" t="str">
        <f t="shared" si="36"/>
        <v/>
      </c>
      <c r="BG43" s="46" t="str">
        <f t="shared" si="37"/>
        <v/>
      </c>
      <c r="BI43" s="46" t="str">
        <f t="shared" si="38"/>
        <v/>
      </c>
      <c r="BJ43" s="46" t="str">
        <f t="shared" si="39"/>
        <v/>
      </c>
      <c r="BK43" s="46" t="str">
        <f t="shared" si="40"/>
        <v/>
      </c>
      <c r="BL43" s="46" t="str">
        <f t="shared" si="41"/>
        <v/>
      </c>
      <c r="BM43" s="46" t="str">
        <f t="shared" si="42"/>
        <v/>
      </c>
      <c r="BN43" s="46" t="str">
        <f t="shared" si="43"/>
        <v/>
      </c>
      <c r="BO43" s="46" t="str">
        <f t="shared" si="44"/>
        <v/>
      </c>
      <c r="BP43" s="46" t="str">
        <f t="shared" si="45"/>
        <v/>
      </c>
      <c r="BQ43" s="46" t="str">
        <f t="shared" si="46"/>
        <v/>
      </c>
      <c r="BR43" s="46" t="str">
        <f t="shared" si="47"/>
        <v/>
      </c>
      <c r="BS43" s="46" t="str">
        <f t="shared" si="48"/>
        <v/>
      </c>
      <c r="BT43" s="46" t="str">
        <f t="shared" si="49"/>
        <v/>
      </c>
      <c r="BU43" s="46" t="str">
        <f t="shared" si="50"/>
        <v/>
      </c>
      <c r="BV43" s="46" t="str">
        <f t="shared" si="51"/>
        <v/>
      </c>
      <c r="BW43" s="46" t="str">
        <f t="shared" si="52"/>
        <v/>
      </c>
      <c r="BX43" s="46" t="str">
        <f t="shared" si="53"/>
        <v/>
      </c>
      <c r="BY43" s="46" t="str">
        <f t="shared" si="54"/>
        <v/>
      </c>
      <c r="BZ43" s="46" t="str">
        <f t="shared" si="55"/>
        <v/>
      </c>
      <c r="CA43" s="46" t="str">
        <f t="shared" si="56"/>
        <v/>
      </c>
      <c r="CB43" s="46" t="str">
        <f t="shared" si="57"/>
        <v/>
      </c>
      <c r="CC43" s="46" t="str">
        <f t="shared" si="58"/>
        <v/>
      </c>
      <c r="CD43" s="46" t="str">
        <f t="shared" si="59"/>
        <v/>
      </c>
      <c r="CE43" s="46" t="str">
        <f t="shared" si="60"/>
        <v/>
      </c>
      <c r="CF43" s="46" t="str">
        <f t="shared" si="61"/>
        <v/>
      </c>
      <c r="CG43" s="46" t="str">
        <f t="shared" si="62"/>
        <v/>
      </c>
    </row>
    <row r="44" spans="1:85" ht="12" customHeight="1">
      <c r="A44" s="31">
        <v>12</v>
      </c>
      <c r="B44" s="37"/>
      <c r="C44" s="37"/>
      <c r="D44" s="41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44" t="str">
        <f t="shared" si="9"/>
        <v/>
      </c>
      <c r="AE44" s="44" t="str">
        <f t="shared" si="10"/>
        <v/>
      </c>
      <c r="AF44" s="32" t="str">
        <f t="shared" si="11"/>
        <v/>
      </c>
      <c r="AG44" s="2" t="str">
        <f t="shared" si="12"/>
        <v/>
      </c>
      <c r="AI44" s="46" t="str">
        <f t="shared" si="13"/>
        <v/>
      </c>
      <c r="AJ44" s="46" t="str">
        <f t="shared" si="14"/>
        <v/>
      </c>
      <c r="AK44" s="46" t="str">
        <f t="shared" si="15"/>
        <v/>
      </c>
      <c r="AL44" s="46" t="str">
        <f t="shared" si="16"/>
        <v/>
      </c>
      <c r="AM44" s="46" t="str">
        <f t="shared" si="17"/>
        <v/>
      </c>
      <c r="AN44" s="46" t="str">
        <f t="shared" si="18"/>
        <v/>
      </c>
      <c r="AO44" s="46" t="str">
        <f t="shared" si="19"/>
        <v/>
      </c>
      <c r="AP44" s="46" t="str">
        <f t="shared" si="20"/>
        <v/>
      </c>
      <c r="AQ44" s="46" t="str">
        <f t="shared" si="21"/>
        <v/>
      </c>
      <c r="AR44" s="46" t="str">
        <f t="shared" si="22"/>
        <v/>
      </c>
      <c r="AS44" s="46" t="str">
        <f t="shared" si="23"/>
        <v/>
      </c>
      <c r="AT44" s="46" t="str">
        <f t="shared" si="24"/>
        <v/>
      </c>
      <c r="AU44" s="46" t="str">
        <f t="shared" si="25"/>
        <v/>
      </c>
      <c r="AV44" s="46" t="str">
        <f t="shared" si="26"/>
        <v/>
      </c>
      <c r="AW44" s="46" t="str">
        <f t="shared" si="27"/>
        <v/>
      </c>
      <c r="AX44" s="46" t="str">
        <f t="shared" si="28"/>
        <v/>
      </c>
      <c r="AY44" s="46" t="str">
        <f t="shared" si="29"/>
        <v/>
      </c>
      <c r="AZ44" s="46" t="str">
        <f t="shared" si="30"/>
        <v/>
      </c>
      <c r="BA44" s="46" t="str">
        <f t="shared" si="31"/>
        <v/>
      </c>
      <c r="BB44" s="46" t="str">
        <f t="shared" si="32"/>
        <v/>
      </c>
      <c r="BC44" s="46" t="str">
        <f t="shared" si="33"/>
        <v/>
      </c>
      <c r="BD44" s="46" t="str">
        <f t="shared" si="34"/>
        <v/>
      </c>
      <c r="BE44" s="46" t="str">
        <f t="shared" si="35"/>
        <v/>
      </c>
      <c r="BF44" s="46" t="str">
        <f t="shared" si="36"/>
        <v/>
      </c>
      <c r="BG44" s="46" t="str">
        <f t="shared" si="37"/>
        <v/>
      </c>
      <c r="BI44" s="46" t="str">
        <f t="shared" si="38"/>
        <v/>
      </c>
      <c r="BJ44" s="46" t="str">
        <f t="shared" si="39"/>
        <v/>
      </c>
      <c r="BK44" s="46" t="str">
        <f t="shared" si="40"/>
        <v/>
      </c>
      <c r="BL44" s="46" t="str">
        <f t="shared" si="41"/>
        <v/>
      </c>
      <c r="BM44" s="46" t="str">
        <f t="shared" si="42"/>
        <v/>
      </c>
      <c r="BN44" s="46" t="str">
        <f t="shared" si="43"/>
        <v/>
      </c>
      <c r="BO44" s="46" t="str">
        <f t="shared" si="44"/>
        <v/>
      </c>
      <c r="BP44" s="46" t="str">
        <f t="shared" si="45"/>
        <v/>
      </c>
      <c r="BQ44" s="46" t="str">
        <f t="shared" si="46"/>
        <v/>
      </c>
      <c r="BR44" s="46" t="str">
        <f t="shared" si="47"/>
        <v/>
      </c>
      <c r="BS44" s="46" t="str">
        <f t="shared" si="48"/>
        <v/>
      </c>
      <c r="BT44" s="46" t="str">
        <f t="shared" si="49"/>
        <v/>
      </c>
      <c r="BU44" s="46" t="str">
        <f t="shared" si="50"/>
        <v/>
      </c>
      <c r="BV44" s="46" t="str">
        <f t="shared" si="51"/>
        <v/>
      </c>
      <c r="BW44" s="46" t="str">
        <f t="shared" si="52"/>
        <v/>
      </c>
      <c r="BX44" s="46" t="str">
        <f t="shared" si="53"/>
        <v/>
      </c>
      <c r="BY44" s="46" t="str">
        <f t="shared" si="54"/>
        <v/>
      </c>
      <c r="BZ44" s="46" t="str">
        <f t="shared" si="55"/>
        <v/>
      </c>
      <c r="CA44" s="46" t="str">
        <f t="shared" si="56"/>
        <v/>
      </c>
      <c r="CB44" s="46" t="str">
        <f t="shared" si="57"/>
        <v/>
      </c>
      <c r="CC44" s="46" t="str">
        <f t="shared" si="58"/>
        <v/>
      </c>
      <c r="CD44" s="46" t="str">
        <f t="shared" si="59"/>
        <v/>
      </c>
      <c r="CE44" s="46" t="str">
        <f t="shared" si="60"/>
        <v/>
      </c>
      <c r="CF44" s="46" t="str">
        <f t="shared" si="61"/>
        <v/>
      </c>
      <c r="CG44" s="46" t="str">
        <f t="shared" si="62"/>
        <v/>
      </c>
    </row>
    <row r="45" spans="1:85" ht="12" customHeight="1">
      <c r="A45" s="31">
        <v>13</v>
      </c>
      <c r="B45" s="37"/>
      <c r="C45" s="37"/>
      <c r="D45" s="41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44" t="str">
        <f t="shared" si="9"/>
        <v/>
      </c>
      <c r="AE45" s="44" t="str">
        <f t="shared" si="10"/>
        <v/>
      </c>
      <c r="AF45" s="32" t="str">
        <f t="shared" si="11"/>
        <v/>
      </c>
      <c r="AG45" s="2" t="str">
        <f t="shared" si="12"/>
        <v/>
      </c>
      <c r="AI45" s="46" t="str">
        <f t="shared" si="13"/>
        <v/>
      </c>
      <c r="AJ45" s="46" t="str">
        <f t="shared" si="14"/>
        <v/>
      </c>
      <c r="AK45" s="46" t="str">
        <f t="shared" si="15"/>
        <v/>
      </c>
      <c r="AL45" s="46" t="str">
        <f t="shared" si="16"/>
        <v/>
      </c>
      <c r="AM45" s="46" t="str">
        <f t="shared" si="17"/>
        <v/>
      </c>
      <c r="AN45" s="46" t="str">
        <f t="shared" si="18"/>
        <v/>
      </c>
      <c r="AO45" s="46" t="str">
        <f t="shared" si="19"/>
        <v/>
      </c>
      <c r="AP45" s="46" t="str">
        <f t="shared" si="20"/>
        <v/>
      </c>
      <c r="AQ45" s="46" t="str">
        <f t="shared" si="21"/>
        <v/>
      </c>
      <c r="AR45" s="46" t="str">
        <f t="shared" si="22"/>
        <v/>
      </c>
      <c r="AS45" s="46" t="str">
        <f t="shared" si="23"/>
        <v/>
      </c>
      <c r="AT45" s="46" t="str">
        <f t="shared" si="24"/>
        <v/>
      </c>
      <c r="AU45" s="46" t="str">
        <f t="shared" si="25"/>
        <v/>
      </c>
      <c r="AV45" s="46" t="str">
        <f t="shared" si="26"/>
        <v/>
      </c>
      <c r="AW45" s="46" t="str">
        <f t="shared" si="27"/>
        <v/>
      </c>
      <c r="AX45" s="46" t="str">
        <f t="shared" si="28"/>
        <v/>
      </c>
      <c r="AY45" s="46" t="str">
        <f t="shared" si="29"/>
        <v/>
      </c>
      <c r="AZ45" s="46" t="str">
        <f t="shared" si="30"/>
        <v/>
      </c>
      <c r="BA45" s="46" t="str">
        <f t="shared" si="31"/>
        <v/>
      </c>
      <c r="BB45" s="46" t="str">
        <f t="shared" si="32"/>
        <v/>
      </c>
      <c r="BC45" s="46" t="str">
        <f t="shared" si="33"/>
        <v/>
      </c>
      <c r="BD45" s="46" t="str">
        <f t="shared" si="34"/>
        <v/>
      </c>
      <c r="BE45" s="46" t="str">
        <f t="shared" si="35"/>
        <v/>
      </c>
      <c r="BF45" s="46" t="str">
        <f t="shared" si="36"/>
        <v/>
      </c>
      <c r="BG45" s="46" t="str">
        <f t="shared" si="37"/>
        <v/>
      </c>
      <c r="BI45" s="46" t="str">
        <f t="shared" si="38"/>
        <v/>
      </c>
      <c r="BJ45" s="46" t="str">
        <f t="shared" si="39"/>
        <v/>
      </c>
      <c r="BK45" s="46" t="str">
        <f t="shared" si="40"/>
        <v/>
      </c>
      <c r="BL45" s="46" t="str">
        <f t="shared" si="41"/>
        <v/>
      </c>
      <c r="BM45" s="46" t="str">
        <f t="shared" si="42"/>
        <v/>
      </c>
      <c r="BN45" s="46" t="str">
        <f t="shared" si="43"/>
        <v/>
      </c>
      <c r="BO45" s="46" t="str">
        <f t="shared" si="44"/>
        <v/>
      </c>
      <c r="BP45" s="46" t="str">
        <f t="shared" si="45"/>
        <v/>
      </c>
      <c r="BQ45" s="46" t="str">
        <f t="shared" si="46"/>
        <v/>
      </c>
      <c r="BR45" s="46" t="str">
        <f t="shared" si="47"/>
        <v/>
      </c>
      <c r="BS45" s="46" t="str">
        <f t="shared" si="48"/>
        <v/>
      </c>
      <c r="BT45" s="46" t="str">
        <f t="shared" si="49"/>
        <v/>
      </c>
      <c r="BU45" s="46" t="str">
        <f t="shared" si="50"/>
        <v/>
      </c>
      <c r="BV45" s="46" t="str">
        <f t="shared" si="51"/>
        <v/>
      </c>
      <c r="BW45" s="46" t="str">
        <f t="shared" si="52"/>
        <v/>
      </c>
      <c r="BX45" s="46" t="str">
        <f t="shared" si="53"/>
        <v/>
      </c>
      <c r="BY45" s="46" t="str">
        <f t="shared" si="54"/>
        <v/>
      </c>
      <c r="BZ45" s="46" t="str">
        <f t="shared" si="55"/>
        <v/>
      </c>
      <c r="CA45" s="46" t="str">
        <f t="shared" si="56"/>
        <v/>
      </c>
      <c r="CB45" s="46" t="str">
        <f t="shared" si="57"/>
        <v/>
      </c>
      <c r="CC45" s="46" t="str">
        <f t="shared" si="58"/>
        <v/>
      </c>
      <c r="CD45" s="46" t="str">
        <f t="shared" si="59"/>
        <v/>
      </c>
      <c r="CE45" s="46" t="str">
        <f t="shared" si="60"/>
        <v/>
      </c>
      <c r="CF45" s="46" t="str">
        <f t="shared" si="61"/>
        <v/>
      </c>
      <c r="CG45" s="46" t="str">
        <f t="shared" si="62"/>
        <v/>
      </c>
    </row>
    <row r="46" spans="1:85" ht="12" customHeight="1">
      <c r="A46" s="31">
        <v>14</v>
      </c>
      <c r="B46" s="37"/>
      <c r="C46" s="37"/>
      <c r="D46" s="41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44" t="str">
        <f t="shared" si="9"/>
        <v/>
      </c>
      <c r="AE46" s="44" t="str">
        <f t="shared" si="10"/>
        <v/>
      </c>
      <c r="AF46" s="32" t="str">
        <f t="shared" si="11"/>
        <v/>
      </c>
      <c r="AG46" s="2" t="str">
        <f t="shared" si="12"/>
        <v/>
      </c>
      <c r="AI46" s="46" t="str">
        <f t="shared" si="13"/>
        <v/>
      </c>
      <c r="AJ46" s="46" t="str">
        <f t="shared" si="14"/>
        <v/>
      </c>
      <c r="AK46" s="46" t="str">
        <f t="shared" si="15"/>
        <v/>
      </c>
      <c r="AL46" s="46" t="str">
        <f t="shared" si="16"/>
        <v/>
      </c>
      <c r="AM46" s="46" t="str">
        <f t="shared" si="17"/>
        <v/>
      </c>
      <c r="AN46" s="46" t="str">
        <f t="shared" si="18"/>
        <v/>
      </c>
      <c r="AO46" s="46" t="str">
        <f t="shared" si="19"/>
        <v/>
      </c>
      <c r="AP46" s="46" t="str">
        <f t="shared" si="20"/>
        <v/>
      </c>
      <c r="AQ46" s="46" t="str">
        <f t="shared" si="21"/>
        <v/>
      </c>
      <c r="AR46" s="46" t="str">
        <f t="shared" si="22"/>
        <v/>
      </c>
      <c r="AS46" s="46" t="str">
        <f t="shared" si="23"/>
        <v/>
      </c>
      <c r="AT46" s="46" t="str">
        <f t="shared" si="24"/>
        <v/>
      </c>
      <c r="AU46" s="46" t="str">
        <f t="shared" si="25"/>
        <v/>
      </c>
      <c r="AV46" s="46" t="str">
        <f t="shared" si="26"/>
        <v/>
      </c>
      <c r="AW46" s="46" t="str">
        <f t="shared" si="27"/>
        <v/>
      </c>
      <c r="AX46" s="46" t="str">
        <f t="shared" si="28"/>
        <v/>
      </c>
      <c r="AY46" s="46" t="str">
        <f t="shared" si="29"/>
        <v/>
      </c>
      <c r="AZ46" s="46" t="str">
        <f t="shared" si="30"/>
        <v/>
      </c>
      <c r="BA46" s="46" t="str">
        <f t="shared" si="31"/>
        <v/>
      </c>
      <c r="BB46" s="46" t="str">
        <f t="shared" si="32"/>
        <v/>
      </c>
      <c r="BC46" s="46" t="str">
        <f t="shared" si="33"/>
        <v/>
      </c>
      <c r="BD46" s="46" t="str">
        <f t="shared" si="34"/>
        <v/>
      </c>
      <c r="BE46" s="46" t="str">
        <f t="shared" si="35"/>
        <v/>
      </c>
      <c r="BF46" s="46" t="str">
        <f t="shared" si="36"/>
        <v/>
      </c>
      <c r="BG46" s="46" t="str">
        <f t="shared" si="37"/>
        <v/>
      </c>
      <c r="BI46" s="46" t="str">
        <f t="shared" si="38"/>
        <v/>
      </c>
      <c r="BJ46" s="46" t="str">
        <f t="shared" si="39"/>
        <v/>
      </c>
      <c r="BK46" s="46" t="str">
        <f t="shared" si="40"/>
        <v/>
      </c>
      <c r="BL46" s="46" t="str">
        <f t="shared" si="41"/>
        <v/>
      </c>
      <c r="BM46" s="46" t="str">
        <f t="shared" si="42"/>
        <v/>
      </c>
      <c r="BN46" s="46" t="str">
        <f t="shared" si="43"/>
        <v/>
      </c>
      <c r="BO46" s="46" t="str">
        <f t="shared" si="44"/>
        <v/>
      </c>
      <c r="BP46" s="46" t="str">
        <f t="shared" si="45"/>
        <v/>
      </c>
      <c r="BQ46" s="46" t="str">
        <f t="shared" si="46"/>
        <v/>
      </c>
      <c r="BR46" s="46" t="str">
        <f t="shared" si="47"/>
        <v/>
      </c>
      <c r="BS46" s="46" t="str">
        <f t="shared" si="48"/>
        <v/>
      </c>
      <c r="BT46" s="46" t="str">
        <f t="shared" si="49"/>
        <v/>
      </c>
      <c r="BU46" s="46" t="str">
        <f t="shared" si="50"/>
        <v/>
      </c>
      <c r="BV46" s="46" t="str">
        <f t="shared" si="51"/>
        <v/>
      </c>
      <c r="BW46" s="46" t="str">
        <f t="shared" si="52"/>
        <v/>
      </c>
      <c r="BX46" s="46" t="str">
        <f t="shared" si="53"/>
        <v/>
      </c>
      <c r="BY46" s="46" t="str">
        <f t="shared" si="54"/>
        <v/>
      </c>
      <c r="BZ46" s="46" t="str">
        <f t="shared" si="55"/>
        <v/>
      </c>
      <c r="CA46" s="46" t="str">
        <f t="shared" si="56"/>
        <v/>
      </c>
      <c r="CB46" s="46" t="str">
        <f t="shared" si="57"/>
        <v/>
      </c>
      <c r="CC46" s="46" t="str">
        <f t="shared" si="58"/>
        <v/>
      </c>
      <c r="CD46" s="46" t="str">
        <f t="shared" si="59"/>
        <v/>
      </c>
      <c r="CE46" s="46" t="str">
        <f t="shared" si="60"/>
        <v/>
      </c>
      <c r="CF46" s="46" t="str">
        <f t="shared" si="61"/>
        <v/>
      </c>
      <c r="CG46" s="46" t="str">
        <f t="shared" si="62"/>
        <v/>
      </c>
    </row>
    <row r="47" spans="1:85" ht="12" customHeight="1">
      <c r="A47" s="31">
        <v>15</v>
      </c>
      <c r="B47" s="37"/>
      <c r="C47" s="37"/>
      <c r="D47" s="41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44" t="str">
        <f t="shared" si="9"/>
        <v/>
      </c>
      <c r="AE47" s="44" t="str">
        <f t="shared" si="10"/>
        <v/>
      </c>
      <c r="AF47" s="32" t="str">
        <f t="shared" si="11"/>
        <v/>
      </c>
      <c r="AG47" s="2" t="str">
        <f t="shared" si="12"/>
        <v/>
      </c>
      <c r="AI47" s="46" t="str">
        <f t="shared" si="13"/>
        <v/>
      </c>
      <c r="AJ47" s="46" t="str">
        <f t="shared" si="14"/>
        <v/>
      </c>
      <c r="AK47" s="46" t="str">
        <f t="shared" si="15"/>
        <v/>
      </c>
      <c r="AL47" s="46" t="str">
        <f t="shared" si="16"/>
        <v/>
      </c>
      <c r="AM47" s="46" t="str">
        <f t="shared" si="17"/>
        <v/>
      </c>
      <c r="AN47" s="46" t="str">
        <f t="shared" si="18"/>
        <v/>
      </c>
      <c r="AO47" s="46" t="str">
        <f t="shared" si="19"/>
        <v/>
      </c>
      <c r="AP47" s="46" t="str">
        <f t="shared" si="20"/>
        <v/>
      </c>
      <c r="AQ47" s="46" t="str">
        <f t="shared" si="21"/>
        <v/>
      </c>
      <c r="AR47" s="46" t="str">
        <f t="shared" si="22"/>
        <v/>
      </c>
      <c r="AS47" s="46" t="str">
        <f t="shared" si="23"/>
        <v/>
      </c>
      <c r="AT47" s="46" t="str">
        <f t="shared" si="24"/>
        <v/>
      </c>
      <c r="AU47" s="46" t="str">
        <f t="shared" si="25"/>
        <v/>
      </c>
      <c r="AV47" s="46" t="str">
        <f t="shared" si="26"/>
        <v/>
      </c>
      <c r="AW47" s="46" t="str">
        <f t="shared" si="27"/>
        <v/>
      </c>
      <c r="AX47" s="46" t="str">
        <f t="shared" si="28"/>
        <v/>
      </c>
      <c r="AY47" s="46" t="str">
        <f t="shared" si="29"/>
        <v/>
      </c>
      <c r="AZ47" s="46" t="str">
        <f t="shared" si="30"/>
        <v/>
      </c>
      <c r="BA47" s="46" t="str">
        <f t="shared" si="31"/>
        <v/>
      </c>
      <c r="BB47" s="46" t="str">
        <f t="shared" si="32"/>
        <v/>
      </c>
      <c r="BC47" s="46" t="str">
        <f t="shared" si="33"/>
        <v/>
      </c>
      <c r="BD47" s="46" t="str">
        <f t="shared" si="34"/>
        <v/>
      </c>
      <c r="BE47" s="46" t="str">
        <f t="shared" si="35"/>
        <v/>
      </c>
      <c r="BF47" s="46" t="str">
        <f t="shared" si="36"/>
        <v/>
      </c>
      <c r="BG47" s="46" t="str">
        <f t="shared" si="37"/>
        <v/>
      </c>
      <c r="BI47" s="46" t="str">
        <f t="shared" si="38"/>
        <v/>
      </c>
      <c r="BJ47" s="46" t="str">
        <f t="shared" si="39"/>
        <v/>
      </c>
      <c r="BK47" s="46" t="str">
        <f t="shared" si="40"/>
        <v/>
      </c>
      <c r="BL47" s="46" t="str">
        <f t="shared" si="41"/>
        <v/>
      </c>
      <c r="BM47" s="46" t="str">
        <f t="shared" si="42"/>
        <v/>
      </c>
      <c r="BN47" s="46" t="str">
        <f t="shared" si="43"/>
        <v/>
      </c>
      <c r="BO47" s="46" t="str">
        <f t="shared" si="44"/>
        <v/>
      </c>
      <c r="BP47" s="46" t="str">
        <f t="shared" si="45"/>
        <v/>
      </c>
      <c r="BQ47" s="46" t="str">
        <f t="shared" si="46"/>
        <v/>
      </c>
      <c r="BR47" s="46" t="str">
        <f t="shared" si="47"/>
        <v/>
      </c>
      <c r="BS47" s="46" t="str">
        <f t="shared" si="48"/>
        <v/>
      </c>
      <c r="BT47" s="46" t="str">
        <f t="shared" si="49"/>
        <v/>
      </c>
      <c r="BU47" s="46" t="str">
        <f t="shared" si="50"/>
        <v/>
      </c>
      <c r="BV47" s="46" t="str">
        <f t="shared" si="51"/>
        <v/>
      </c>
      <c r="BW47" s="46" t="str">
        <f t="shared" si="52"/>
        <v/>
      </c>
      <c r="BX47" s="46" t="str">
        <f t="shared" si="53"/>
        <v/>
      </c>
      <c r="BY47" s="46" t="str">
        <f t="shared" si="54"/>
        <v/>
      </c>
      <c r="BZ47" s="46" t="str">
        <f t="shared" si="55"/>
        <v/>
      </c>
      <c r="CA47" s="46" t="str">
        <f t="shared" si="56"/>
        <v/>
      </c>
      <c r="CB47" s="46" t="str">
        <f t="shared" si="57"/>
        <v/>
      </c>
      <c r="CC47" s="46" t="str">
        <f t="shared" si="58"/>
        <v/>
      </c>
      <c r="CD47" s="46" t="str">
        <f t="shared" si="59"/>
        <v/>
      </c>
      <c r="CE47" s="46" t="str">
        <f t="shared" si="60"/>
        <v/>
      </c>
      <c r="CF47" s="46" t="str">
        <f t="shared" si="61"/>
        <v/>
      </c>
      <c r="CG47" s="46" t="str">
        <f t="shared" si="62"/>
        <v/>
      </c>
    </row>
    <row r="48" spans="1:85" ht="12" customHeight="1">
      <c r="A48" s="31">
        <v>16</v>
      </c>
      <c r="B48" s="37"/>
      <c r="C48" s="37"/>
      <c r="D48" s="41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44" t="str">
        <f t="shared" si="9"/>
        <v/>
      </c>
      <c r="AE48" s="44" t="str">
        <f t="shared" si="10"/>
        <v/>
      </c>
      <c r="AF48" s="32" t="str">
        <f t="shared" si="11"/>
        <v/>
      </c>
      <c r="AG48" s="2" t="str">
        <f t="shared" si="12"/>
        <v/>
      </c>
      <c r="AI48" s="46" t="str">
        <f t="shared" si="13"/>
        <v/>
      </c>
      <c r="AJ48" s="46" t="str">
        <f t="shared" si="14"/>
        <v/>
      </c>
      <c r="AK48" s="46" t="str">
        <f t="shared" si="15"/>
        <v/>
      </c>
      <c r="AL48" s="46" t="str">
        <f t="shared" si="16"/>
        <v/>
      </c>
      <c r="AM48" s="46" t="str">
        <f t="shared" si="17"/>
        <v/>
      </c>
      <c r="AN48" s="46" t="str">
        <f t="shared" si="18"/>
        <v/>
      </c>
      <c r="AO48" s="46" t="str">
        <f t="shared" si="19"/>
        <v/>
      </c>
      <c r="AP48" s="46" t="str">
        <f t="shared" si="20"/>
        <v/>
      </c>
      <c r="AQ48" s="46" t="str">
        <f t="shared" si="21"/>
        <v/>
      </c>
      <c r="AR48" s="46" t="str">
        <f t="shared" si="22"/>
        <v/>
      </c>
      <c r="AS48" s="46" t="str">
        <f t="shared" si="23"/>
        <v/>
      </c>
      <c r="AT48" s="46" t="str">
        <f t="shared" si="24"/>
        <v/>
      </c>
      <c r="AU48" s="46" t="str">
        <f t="shared" si="25"/>
        <v/>
      </c>
      <c r="AV48" s="46" t="str">
        <f t="shared" si="26"/>
        <v/>
      </c>
      <c r="AW48" s="46" t="str">
        <f t="shared" si="27"/>
        <v/>
      </c>
      <c r="AX48" s="46" t="str">
        <f t="shared" si="28"/>
        <v/>
      </c>
      <c r="AY48" s="46" t="str">
        <f t="shared" si="29"/>
        <v/>
      </c>
      <c r="AZ48" s="46" t="str">
        <f t="shared" si="30"/>
        <v/>
      </c>
      <c r="BA48" s="46" t="str">
        <f t="shared" si="31"/>
        <v/>
      </c>
      <c r="BB48" s="46" t="str">
        <f t="shared" si="32"/>
        <v/>
      </c>
      <c r="BC48" s="46" t="str">
        <f t="shared" si="33"/>
        <v/>
      </c>
      <c r="BD48" s="46" t="str">
        <f t="shared" si="34"/>
        <v/>
      </c>
      <c r="BE48" s="46" t="str">
        <f t="shared" si="35"/>
        <v/>
      </c>
      <c r="BF48" s="46" t="str">
        <f t="shared" si="36"/>
        <v/>
      </c>
      <c r="BG48" s="46" t="str">
        <f t="shared" si="37"/>
        <v/>
      </c>
      <c r="BI48" s="46" t="str">
        <f t="shared" si="38"/>
        <v/>
      </c>
      <c r="BJ48" s="46" t="str">
        <f t="shared" si="39"/>
        <v/>
      </c>
      <c r="BK48" s="46" t="str">
        <f t="shared" si="40"/>
        <v/>
      </c>
      <c r="BL48" s="46" t="str">
        <f t="shared" si="41"/>
        <v/>
      </c>
      <c r="BM48" s="46" t="str">
        <f t="shared" si="42"/>
        <v/>
      </c>
      <c r="BN48" s="46" t="str">
        <f t="shared" si="43"/>
        <v/>
      </c>
      <c r="BO48" s="46" t="str">
        <f t="shared" si="44"/>
        <v/>
      </c>
      <c r="BP48" s="46" t="str">
        <f t="shared" si="45"/>
        <v/>
      </c>
      <c r="BQ48" s="46" t="str">
        <f t="shared" si="46"/>
        <v/>
      </c>
      <c r="BR48" s="46" t="str">
        <f t="shared" si="47"/>
        <v/>
      </c>
      <c r="BS48" s="46" t="str">
        <f t="shared" si="48"/>
        <v/>
      </c>
      <c r="BT48" s="46" t="str">
        <f t="shared" si="49"/>
        <v/>
      </c>
      <c r="BU48" s="46" t="str">
        <f t="shared" si="50"/>
        <v/>
      </c>
      <c r="BV48" s="46" t="str">
        <f t="shared" si="51"/>
        <v/>
      </c>
      <c r="BW48" s="46" t="str">
        <f t="shared" si="52"/>
        <v/>
      </c>
      <c r="BX48" s="46" t="str">
        <f t="shared" si="53"/>
        <v/>
      </c>
      <c r="BY48" s="46" t="str">
        <f t="shared" si="54"/>
        <v/>
      </c>
      <c r="BZ48" s="46" t="str">
        <f t="shared" si="55"/>
        <v/>
      </c>
      <c r="CA48" s="46" t="str">
        <f t="shared" si="56"/>
        <v/>
      </c>
      <c r="CB48" s="46" t="str">
        <f t="shared" si="57"/>
        <v/>
      </c>
      <c r="CC48" s="46" t="str">
        <f t="shared" si="58"/>
        <v/>
      </c>
      <c r="CD48" s="46" t="str">
        <f t="shared" si="59"/>
        <v/>
      </c>
      <c r="CE48" s="46" t="str">
        <f t="shared" si="60"/>
        <v/>
      </c>
      <c r="CF48" s="46" t="str">
        <f t="shared" si="61"/>
        <v/>
      </c>
      <c r="CG48" s="46" t="str">
        <f t="shared" si="62"/>
        <v/>
      </c>
    </row>
    <row r="49" spans="1:85" ht="12" customHeight="1">
      <c r="A49" s="31">
        <v>17</v>
      </c>
      <c r="B49" s="37"/>
      <c r="C49" s="37"/>
      <c r="D49" s="41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44" t="str">
        <f t="shared" si="9"/>
        <v/>
      </c>
      <c r="AE49" s="44" t="str">
        <f t="shared" si="10"/>
        <v/>
      </c>
      <c r="AF49" s="32" t="str">
        <f t="shared" si="11"/>
        <v/>
      </c>
      <c r="AG49" s="2" t="str">
        <f t="shared" si="12"/>
        <v/>
      </c>
      <c r="AI49" s="46" t="str">
        <f t="shared" si="13"/>
        <v/>
      </c>
      <c r="AJ49" s="46" t="str">
        <f t="shared" si="14"/>
        <v/>
      </c>
      <c r="AK49" s="46" t="str">
        <f t="shared" si="15"/>
        <v/>
      </c>
      <c r="AL49" s="46" t="str">
        <f t="shared" si="16"/>
        <v/>
      </c>
      <c r="AM49" s="46" t="str">
        <f t="shared" si="17"/>
        <v/>
      </c>
      <c r="AN49" s="46" t="str">
        <f t="shared" si="18"/>
        <v/>
      </c>
      <c r="AO49" s="46" t="str">
        <f t="shared" si="19"/>
        <v/>
      </c>
      <c r="AP49" s="46" t="str">
        <f t="shared" si="20"/>
        <v/>
      </c>
      <c r="AQ49" s="46" t="str">
        <f t="shared" si="21"/>
        <v/>
      </c>
      <c r="AR49" s="46" t="str">
        <f t="shared" si="22"/>
        <v/>
      </c>
      <c r="AS49" s="46" t="str">
        <f t="shared" si="23"/>
        <v/>
      </c>
      <c r="AT49" s="46" t="str">
        <f t="shared" si="24"/>
        <v/>
      </c>
      <c r="AU49" s="46" t="str">
        <f t="shared" si="25"/>
        <v/>
      </c>
      <c r="AV49" s="46" t="str">
        <f t="shared" si="26"/>
        <v/>
      </c>
      <c r="AW49" s="46" t="str">
        <f t="shared" si="27"/>
        <v/>
      </c>
      <c r="AX49" s="46" t="str">
        <f t="shared" si="28"/>
        <v/>
      </c>
      <c r="AY49" s="46" t="str">
        <f t="shared" si="29"/>
        <v/>
      </c>
      <c r="AZ49" s="46" t="str">
        <f t="shared" si="30"/>
        <v/>
      </c>
      <c r="BA49" s="46" t="str">
        <f t="shared" si="31"/>
        <v/>
      </c>
      <c r="BB49" s="46" t="str">
        <f t="shared" si="32"/>
        <v/>
      </c>
      <c r="BC49" s="46" t="str">
        <f t="shared" si="33"/>
        <v/>
      </c>
      <c r="BD49" s="46" t="str">
        <f t="shared" si="34"/>
        <v/>
      </c>
      <c r="BE49" s="46" t="str">
        <f t="shared" si="35"/>
        <v/>
      </c>
      <c r="BF49" s="46" t="str">
        <f t="shared" si="36"/>
        <v/>
      </c>
      <c r="BG49" s="46" t="str">
        <f t="shared" si="37"/>
        <v/>
      </c>
      <c r="BI49" s="46" t="str">
        <f t="shared" si="38"/>
        <v/>
      </c>
      <c r="BJ49" s="46" t="str">
        <f t="shared" si="39"/>
        <v/>
      </c>
      <c r="BK49" s="46" t="str">
        <f t="shared" si="40"/>
        <v/>
      </c>
      <c r="BL49" s="46" t="str">
        <f t="shared" si="41"/>
        <v/>
      </c>
      <c r="BM49" s="46" t="str">
        <f t="shared" si="42"/>
        <v/>
      </c>
      <c r="BN49" s="46" t="str">
        <f t="shared" si="43"/>
        <v/>
      </c>
      <c r="BO49" s="46" t="str">
        <f t="shared" si="44"/>
        <v/>
      </c>
      <c r="BP49" s="46" t="str">
        <f t="shared" si="45"/>
        <v/>
      </c>
      <c r="BQ49" s="46" t="str">
        <f t="shared" si="46"/>
        <v/>
      </c>
      <c r="BR49" s="46" t="str">
        <f t="shared" si="47"/>
        <v/>
      </c>
      <c r="BS49" s="46" t="str">
        <f t="shared" si="48"/>
        <v/>
      </c>
      <c r="BT49" s="46" t="str">
        <f t="shared" si="49"/>
        <v/>
      </c>
      <c r="BU49" s="46" t="str">
        <f t="shared" si="50"/>
        <v/>
      </c>
      <c r="BV49" s="46" t="str">
        <f t="shared" si="51"/>
        <v/>
      </c>
      <c r="BW49" s="46" t="str">
        <f t="shared" si="52"/>
        <v/>
      </c>
      <c r="BX49" s="46" t="str">
        <f t="shared" si="53"/>
        <v/>
      </c>
      <c r="BY49" s="46" t="str">
        <f t="shared" si="54"/>
        <v/>
      </c>
      <c r="BZ49" s="46" t="str">
        <f t="shared" si="55"/>
        <v/>
      </c>
      <c r="CA49" s="46" t="str">
        <f t="shared" si="56"/>
        <v/>
      </c>
      <c r="CB49" s="46" t="str">
        <f t="shared" si="57"/>
        <v/>
      </c>
      <c r="CC49" s="46" t="str">
        <f t="shared" si="58"/>
        <v/>
      </c>
      <c r="CD49" s="46" t="str">
        <f t="shared" si="59"/>
        <v/>
      </c>
      <c r="CE49" s="46" t="str">
        <f t="shared" si="60"/>
        <v/>
      </c>
      <c r="CF49" s="46" t="str">
        <f t="shared" si="61"/>
        <v/>
      </c>
      <c r="CG49" s="46" t="str">
        <f t="shared" si="62"/>
        <v/>
      </c>
    </row>
    <row r="50" spans="1:85" ht="12" customHeight="1">
      <c r="A50" s="31">
        <v>18</v>
      </c>
      <c r="B50" s="37"/>
      <c r="C50" s="37"/>
      <c r="D50" s="41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44" t="str">
        <f t="shared" si="9"/>
        <v/>
      </c>
      <c r="AE50" s="44" t="str">
        <f t="shared" si="10"/>
        <v/>
      </c>
      <c r="AF50" s="32" t="str">
        <f t="shared" si="11"/>
        <v/>
      </c>
      <c r="AG50" s="2" t="str">
        <f t="shared" si="12"/>
        <v/>
      </c>
      <c r="AI50" s="46" t="str">
        <f t="shared" si="13"/>
        <v/>
      </c>
      <c r="AJ50" s="46" t="str">
        <f t="shared" si="14"/>
        <v/>
      </c>
      <c r="AK50" s="46" t="str">
        <f t="shared" si="15"/>
        <v/>
      </c>
      <c r="AL50" s="46" t="str">
        <f t="shared" si="16"/>
        <v/>
      </c>
      <c r="AM50" s="46" t="str">
        <f t="shared" si="17"/>
        <v/>
      </c>
      <c r="AN50" s="46" t="str">
        <f t="shared" si="18"/>
        <v/>
      </c>
      <c r="AO50" s="46" t="str">
        <f t="shared" si="19"/>
        <v/>
      </c>
      <c r="AP50" s="46" t="str">
        <f t="shared" si="20"/>
        <v/>
      </c>
      <c r="AQ50" s="46" t="str">
        <f t="shared" si="21"/>
        <v/>
      </c>
      <c r="AR50" s="46" t="str">
        <f t="shared" si="22"/>
        <v/>
      </c>
      <c r="AS50" s="46" t="str">
        <f t="shared" si="23"/>
        <v/>
      </c>
      <c r="AT50" s="46" t="str">
        <f t="shared" si="24"/>
        <v/>
      </c>
      <c r="AU50" s="46" t="str">
        <f t="shared" si="25"/>
        <v/>
      </c>
      <c r="AV50" s="46" t="str">
        <f t="shared" si="26"/>
        <v/>
      </c>
      <c r="AW50" s="46" t="str">
        <f t="shared" si="27"/>
        <v/>
      </c>
      <c r="AX50" s="46" t="str">
        <f t="shared" si="28"/>
        <v/>
      </c>
      <c r="AY50" s="46" t="str">
        <f t="shared" si="29"/>
        <v/>
      </c>
      <c r="AZ50" s="46" t="str">
        <f t="shared" si="30"/>
        <v/>
      </c>
      <c r="BA50" s="46" t="str">
        <f t="shared" si="31"/>
        <v/>
      </c>
      <c r="BB50" s="46" t="str">
        <f t="shared" si="32"/>
        <v/>
      </c>
      <c r="BC50" s="46" t="str">
        <f t="shared" si="33"/>
        <v/>
      </c>
      <c r="BD50" s="46" t="str">
        <f t="shared" si="34"/>
        <v/>
      </c>
      <c r="BE50" s="46" t="str">
        <f t="shared" si="35"/>
        <v/>
      </c>
      <c r="BF50" s="46" t="str">
        <f t="shared" si="36"/>
        <v/>
      </c>
      <c r="BG50" s="46" t="str">
        <f t="shared" si="37"/>
        <v/>
      </c>
      <c r="BI50" s="46" t="str">
        <f t="shared" si="38"/>
        <v/>
      </c>
      <c r="BJ50" s="46" t="str">
        <f t="shared" si="39"/>
        <v/>
      </c>
      <c r="BK50" s="46" t="str">
        <f t="shared" si="40"/>
        <v/>
      </c>
      <c r="BL50" s="46" t="str">
        <f t="shared" si="41"/>
        <v/>
      </c>
      <c r="BM50" s="46" t="str">
        <f t="shared" si="42"/>
        <v/>
      </c>
      <c r="BN50" s="46" t="str">
        <f t="shared" si="43"/>
        <v/>
      </c>
      <c r="BO50" s="46" t="str">
        <f t="shared" si="44"/>
        <v/>
      </c>
      <c r="BP50" s="46" t="str">
        <f t="shared" si="45"/>
        <v/>
      </c>
      <c r="BQ50" s="46" t="str">
        <f t="shared" si="46"/>
        <v/>
      </c>
      <c r="BR50" s="46" t="str">
        <f t="shared" si="47"/>
        <v/>
      </c>
      <c r="BS50" s="46" t="str">
        <f t="shared" si="48"/>
        <v/>
      </c>
      <c r="BT50" s="46" t="str">
        <f t="shared" si="49"/>
        <v/>
      </c>
      <c r="BU50" s="46" t="str">
        <f t="shared" si="50"/>
        <v/>
      </c>
      <c r="BV50" s="46" t="str">
        <f t="shared" si="51"/>
        <v/>
      </c>
      <c r="BW50" s="46" t="str">
        <f t="shared" si="52"/>
        <v/>
      </c>
      <c r="BX50" s="46" t="str">
        <f t="shared" si="53"/>
        <v/>
      </c>
      <c r="BY50" s="46" t="str">
        <f t="shared" si="54"/>
        <v/>
      </c>
      <c r="BZ50" s="46" t="str">
        <f t="shared" si="55"/>
        <v/>
      </c>
      <c r="CA50" s="46" t="str">
        <f t="shared" si="56"/>
        <v/>
      </c>
      <c r="CB50" s="46" t="str">
        <f t="shared" si="57"/>
        <v/>
      </c>
      <c r="CC50" s="46" t="str">
        <f t="shared" si="58"/>
        <v/>
      </c>
      <c r="CD50" s="46" t="str">
        <f t="shared" si="59"/>
        <v/>
      </c>
      <c r="CE50" s="46" t="str">
        <f t="shared" si="60"/>
        <v/>
      </c>
      <c r="CF50" s="46" t="str">
        <f t="shared" si="61"/>
        <v/>
      </c>
      <c r="CG50" s="46" t="str">
        <f t="shared" si="62"/>
        <v/>
      </c>
    </row>
    <row r="51" spans="1:85" ht="12" customHeight="1">
      <c r="A51" s="31">
        <v>19</v>
      </c>
      <c r="B51" s="37"/>
      <c r="C51" s="37"/>
      <c r="D51" s="41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44" t="str">
        <f t="shared" si="9"/>
        <v/>
      </c>
      <c r="AE51" s="44" t="str">
        <f t="shared" si="10"/>
        <v/>
      </c>
      <c r="AF51" s="32" t="str">
        <f t="shared" si="11"/>
        <v/>
      </c>
      <c r="AG51" s="2" t="str">
        <f t="shared" si="12"/>
        <v/>
      </c>
      <c r="AI51" s="46" t="str">
        <f t="shared" si="13"/>
        <v/>
      </c>
      <c r="AJ51" s="46" t="str">
        <f t="shared" si="14"/>
        <v/>
      </c>
      <c r="AK51" s="46" t="str">
        <f t="shared" si="15"/>
        <v/>
      </c>
      <c r="AL51" s="46" t="str">
        <f t="shared" si="16"/>
        <v/>
      </c>
      <c r="AM51" s="46" t="str">
        <f t="shared" si="17"/>
        <v/>
      </c>
      <c r="AN51" s="46" t="str">
        <f t="shared" si="18"/>
        <v/>
      </c>
      <c r="AO51" s="46" t="str">
        <f t="shared" si="19"/>
        <v/>
      </c>
      <c r="AP51" s="46" t="str">
        <f t="shared" si="20"/>
        <v/>
      </c>
      <c r="AQ51" s="46" t="str">
        <f t="shared" si="21"/>
        <v/>
      </c>
      <c r="AR51" s="46" t="str">
        <f t="shared" si="22"/>
        <v/>
      </c>
      <c r="AS51" s="46" t="str">
        <f t="shared" si="23"/>
        <v/>
      </c>
      <c r="AT51" s="46" t="str">
        <f t="shared" si="24"/>
        <v/>
      </c>
      <c r="AU51" s="46" t="str">
        <f t="shared" si="25"/>
        <v/>
      </c>
      <c r="AV51" s="46" t="str">
        <f t="shared" si="26"/>
        <v/>
      </c>
      <c r="AW51" s="46" t="str">
        <f t="shared" si="27"/>
        <v/>
      </c>
      <c r="AX51" s="46" t="str">
        <f t="shared" si="28"/>
        <v/>
      </c>
      <c r="AY51" s="46" t="str">
        <f t="shared" si="29"/>
        <v/>
      </c>
      <c r="AZ51" s="46" t="str">
        <f t="shared" si="30"/>
        <v/>
      </c>
      <c r="BA51" s="46" t="str">
        <f t="shared" si="31"/>
        <v/>
      </c>
      <c r="BB51" s="46" t="str">
        <f t="shared" si="32"/>
        <v/>
      </c>
      <c r="BC51" s="46" t="str">
        <f t="shared" si="33"/>
        <v/>
      </c>
      <c r="BD51" s="46" t="str">
        <f t="shared" si="34"/>
        <v/>
      </c>
      <c r="BE51" s="46" t="str">
        <f t="shared" si="35"/>
        <v/>
      </c>
      <c r="BF51" s="46" t="str">
        <f t="shared" si="36"/>
        <v/>
      </c>
      <c r="BG51" s="46" t="str">
        <f t="shared" si="37"/>
        <v/>
      </c>
      <c r="BI51" s="46" t="str">
        <f t="shared" si="38"/>
        <v/>
      </c>
      <c r="BJ51" s="46" t="str">
        <f t="shared" si="39"/>
        <v/>
      </c>
      <c r="BK51" s="46" t="str">
        <f t="shared" si="40"/>
        <v/>
      </c>
      <c r="BL51" s="46" t="str">
        <f t="shared" si="41"/>
        <v/>
      </c>
      <c r="BM51" s="46" t="str">
        <f t="shared" si="42"/>
        <v/>
      </c>
      <c r="BN51" s="46" t="str">
        <f t="shared" si="43"/>
        <v/>
      </c>
      <c r="BO51" s="46" t="str">
        <f t="shared" si="44"/>
        <v/>
      </c>
      <c r="BP51" s="46" t="str">
        <f t="shared" si="45"/>
        <v/>
      </c>
      <c r="BQ51" s="46" t="str">
        <f t="shared" si="46"/>
        <v/>
      </c>
      <c r="BR51" s="46" t="str">
        <f t="shared" si="47"/>
        <v/>
      </c>
      <c r="BS51" s="46" t="str">
        <f t="shared" si="48"/>
        <v/>
      </c>
      <c r="BT51" s="46" t="str">
        <f t="shared" si="49"/>
        <v/>
      </c>
      <c r="BU51" s="46" t="str">
        <f t="shared" si="50"/>
        <v/>
      </c>
      <c r="BV51" s="46" t="str">
        <f t="shared" si="51"/>
        <v/>
      </c>
      <c r="BW51" s="46" t="str">
        <f t="shared" si="52"/>
        <v/>
      </c>
      <c r="BX51" s="46" t="str">
        <f t="shared" si="53"/>
        <v/>
      </c>
      <c r="BY51" s="46" t="str">
        <f t="shared" si="54"/>
        <v/>
      </c>
      <c r="BZ51" s="46" t="str">
        <f t="shared" si="55"/>
        <v/>
      </c>
      <c r="CA51" s="46" t="str">
        <f t="shared" si="56"/>
        <v/>
      </c>
      <c r="CB51" s="46" t="str">
        <f t="shared" si="57"/>
        <v/>
      </c>
      <c r="CC51" s="46" t="str">
        <f t="shared" si="58"/>
        <v/>
      </c>
      <c r="CD51" s="46" t="str">
        <f t="shared" si="59"/>
        <v/>
      </c>
      <c r="CE51" s="46" t="str">
        <f t="shared" si="60"/>
        <v/>
      </c>
      <c r="CF51" s="46" t="str">
        <f t="shared" si="61"/>
        <v/>
      </c>
      <c r="CG51" s="46" t="str">
        <f t="shared" si="62"/>
        <v/>
      </c>
    </row>
    <row r="52" spans="1:85" ht="12" customHeight="1">
      <c r="A52" s="31">
        <v>20</v>
      </c>
      <c r="B52" s="37"/>
      <c r="C52" s="37"/>
      <c r="D52" s="41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44" t="str">
        <f t="shared" si="9"/>
        <v/>
      </c>
      <c r="AE52" s="44" t="str">
        <f t="shared" si="10"/>
        <v/>
      </c>
      <c r="AF52" s="32" t="str">
        <f t="shared" si="11"/>
        <v/>
      </c>
      <c r="AG52" s="2" t="str">
        <f t="shared" si="12"/>
        <v/>
      </c>
      <c r="AI52" s="46" t="str">
        <f t="shared" si="13"/>
        <v/>
      </c>
      <c r="AJ52" s="46" t="str">
        <f t="shared" si="14"/>
        <v/>
      </c>
      <c r="AK52" s="46" t="str">
        <f t="shared" si="15"/>
        <v/>
      </c>
      <c r="AL52" s="46" t="str">
        <f t="shared" si="16"/>
        <v/>
      </c>
      <c r="AM52" s="46" t="str">
        <f t="shared" si="17"/>
        <v/>
      </c>
      <c r="AN52" s="46" t="str">
        <f t="shared" si="18"/>
        <v/>
      </c>
      <c r="AO52" s="46" t="str">
        <f t="shared" si="19"/>
        <v/>
      </c>
      <c r="AP52" s="46" t="str">
        <f t="shared" si="20"/>
        <v/>
      </c>
      <c r="AQ52" s="46" t="str">
        <f t="shared" si="21"/>
        <v/>
      </c>
      <c r="AR52" s="46" t="str">
        <f t="shared" si="22"/>
        <v/>
      </c>
      <c r="AS52" s="46" t="str">
        <f t="shared" si="23"/>
        <v/>
      </c>
      <c r="AT52" s="46" t="str">
        <f t="shared" si="24"/>
        <v/>
      </c>
      <c r="AU52" s="46" t="str">
        <f t="shared" si="25"/>
        <v/>
      </c>
      <c r="AV52" s="46" t="str">
        <f t="shared" si="26"/>
        <v/>
      </c>
      <c r="AW52" s="46" t="str">
        <f t="shared" si="27"/>
        <v/>
      </c>
      <c r="AX52" s="46" t="str">
        <f t="shared" si="28"/>
        <v/>
      </c>
      <c r="AY52" s="46" t="str">
        <f t="shared" si="29"/>
        <v/>
      </c>
      <c r="AZ52" s="46" t="str">
        <f t="shared" si="30"/>
        <v/>
      </c>
      <c r="BA52" s="46" t="str">
        <f t="shared" si="31"/>
        <v/>
      </c>
      <c r="BB52" s="46" t="str">
        <f t="shared" si="32"/>
        <v/>
      </c>
      <c r="BC52" s="46" t="str">
        <f t="shared" si="33"/>
        <v/>
      </c>
      <c r="BD52" s="46" t="str">
        <f t="shared" si="34"/>
        <v/>
      </c>
      <c r="BE52" s="46" t="str">
        <f t="shared" si="35"/>
        <v/>
      </c>
      <c r="BF52" s="46" t="str">
        <f t="shared" si="36"/>
        <v/>
      </c>
      <c r="BG52" s="46" t="str">
        <f t="shared" si="37"/>
        <v/>
      </c>
      <c r="BI52" s="46" t="str">
        <f t="shared" si="38"/>
        <v/>
      </c>
      <c r="BJ52" s="46" t="str">
        <f t="shared" si="39"/>
        <v/>
      </c>
      <c r="BK52" s="46" t="str">
        <f t="shared" si="40"/>
        <v/>
      </c>
      <c r="BL52" s="46" t="str">
        <f t="shared" si="41"/>
        <v/>
      </c>
      <c r="BM52" s="46" t="str">
        <f t="shared" si="42"/>
        <v/>
      </c>
      <c r="BN52" s="46" t="str">
        <f t="shared" si="43"/>
        <v/>
      </c>
      <c r="BO52" s="46" t="str">
        <f t="shared" si="44"/>
        <v/>
      </c>
      <c r="BP52" s="46" t="str">
        <f t="shared" si="45"/>
        <v/>
      </c>
      <c r="BQ52" s="46" t="str">
        <f t="shared" si="46"/>
        <v/>
      </c>
      <c r="BR52" s="46" t="str">
        <f t="shared" si="47"/>
        <v/>
      </c>
      <c r="BS52" s="46" t="str">
        <f t="shared" si="48"/>
        <v/>
      </c>
      <c r="BT52" s="46" t="str">
        <f t="shared" si="49"/>
        <v/>
      </c>
      <c r="BU52" s="46" t="str">
        <f t="shared" si="50"/>
        <v/>
      </c>
      <c r="BV52" s="46" t="str">
        <f t="shared" si="51"/>
        <v/>
      </c>
      <c r="BW52" s="46" t="str">
        <f t="shared" si="52"/>
        <v/>
      </c>
      <c r="BX52" s="46" t="str">
        <f t="shared" si="53"/>
        <v/>
      </c>
      <c r="BY52" s="46" t="str">
        <f t="shared" si="54"/>
        <v/>
      </c>
      <c r="BZ52" s="46" t="str">
        <f t="shared" si="55"/>
        <v/>
      </c>
      <c r="CA52" s="46" t="str">
        <f t="shared" si="56"/>
        <v/>
      </c>
      <c r="CB52" s="46" t="str">
        <f t="shared" si="57"/>
        <v/>
      </c>
      <c r="CC52" s="46" t="str">
        <f t="shared" si="58"/>
        <v/>
      </c>
      <c r="CD52" s="46" t="str">
        <f t="shared" si="59"/>
        <v/>
      </c>
      <c r="CE52" s="46" t="str">
        <f t="shared" si="60"/>
        <v/>
      </c>
      <c r="CF52" s="46" t="str">
        <f t="shared" si="61"/>
        <v/>
      </c>
      <c r="CG52" s="46" t="str">
        <f t="shared" si="62"/>
        <v/>
      </c>
    </row>
    <row r="53" spans="1:85" ht="12" customHeight="1">
      <c r="A53" s="31">
        <v>21</v>
      </c>
      <c r="B53" s="37"/>
      <c r="C53" s="37"/>
      <c r="D53" s="41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44" t="str">
        <f t="shared" si="9"/>
        <v/>
      </c>
      <c r="AE53" s="44" t="str">
        <f t="shared" si="10"/>
        <v/>
      </c>
      <c r="AF53" s="32" t="str">
        <f t="shared" si="11"/>
        <v/>
      </c>
      <c r="AG53" s="2" t="str">
        <f t="shared" si="12"/>
        <v/>
      </c>
      <c r="AI53" s="46" t="str">
        <f t="shared" si="13"/>
        <v/>
      </c>
      <c r="AJ53" s="46" t="str">
        <f t="shared" si="14"/>
        <v/>
      </c>
      <c r="AK53" s="46" t="str">
        <f t="shared" si="15"/>
        <v/>
      </c>
      <c r="AL53" s="46" t="str">
        <f t="shared" si="16"/>
        <v/>
      </c>
      <c r="AM53" s="46" t="str">
        <f t="shared" si="17"/>
        <v/>
      </c>
      <c r="AN53" s="46" t="str">
        <f t="shared" si="18"/>
        <v/>
      </c>
      <c r="AO53" s="46" t="str">
        <f t="shared" si="19"/>
        <v/>
      </c>
      <c r="AP53" s="46" t="str">
        <f t="shared" si="20"/>
        <v/>
      </c>
      <c r="AQ53" s="46" t="str">
        <f t="shared" si="21"/>
        <v/>
      </c>
      <c r="AR53" s="46" t="str">
        <f t="shared" si="22"/>
        <v/>
      </c>
      <c r="AS53" s="46" t="str">
        <f t="shared" si="23"/>
        <v/>
      </c>
      <c r="AT53" s="46" t="str">
        <f t="shared" si="24"/>
        <v/>
      </c>
      <c r="AU53" s="46" t="str">
        <f t="shared" si="25"/>
        <v/>
      </c>
      <c r="AV53" s="46" t="str">
        <f t="shared" si="26"/>
        <v/>
      </c>
      <c r="AW53" s="46" t="str">
        <f t="shared" si="27"/>
        <v/>
      </c>
      <c r="AX53" s="46" t="str">
        <f t="shared" si="28"/>
        <v/>
      </c>
      <c r="AY53" s="46" t="str">
        <f t="shared" si="29"/>
        <v/>
      </c>
      <c r="AZ53" s="46" t="str">
        <f t="shared" si="30"/>
        <v/>
      </c>
      <c r="BA53" s="46" t="str">
        <f t="shared" si="31"/>
        <v/>
      </c>
      <c r="BB53" s="46" t="str">
        <f t="shared" si="32"/>
        <v/>
      </c>
      <c r="BC53" s="46" t="str">
        <f t="shared" si="33"/>
        <v/>
      </c>
      <c r="BD53" s="46" t="str">
        <f t="shared" si="34"/>
        <v/>
      </c>
      <c r="BE53" s="46" t="str">
        <f t="shared" si="35"/>
        <v/>
      </c>
      <c r="BF53" s="46" t="str">
        <f t="shared" si="36"/>
        <v/>
      </c>
      <c r="BG53" s="46" t="str">
        <f t="shared" si="37"/>
        <v/>
      </c>
      <c r="BI53" s="46" t="str">
        <f t="shared" si="38"/>
        <v/>
      </c>
      <c r="BJ53" s="46" t="str">
        <f t="shared" si="39"/>
        <v/>
      </c>
      <c r="BK53" s="46" t="str">
        <f t="shared" si="40"/>
        <v/>
      </c>
      <c r="BL53" s="46" t="str">
        <f t="shared" si="41"/>
        <v/>
      </c>
      <c r="BM53" s="46" t="str">
        <f t="shared" si="42"/>
        <v/>
      </c>
      <c r="BN53" s="46" t="str">
        <f t="shared" si="43"/>
        <v/>
      </c>
      <c r="BO53" s="46" t="str">
        <f t="shared" si="44"/>
        <v/>
      </c>
      <c r="BP53" s="46" t="str">
        <f t="shared" si="45"/>
        <v/>
      </c>
      <c r="BQ53" s="46" t="str">
        <f t="shared" si="46"/>
        <v/>
      </c>
      <c r="BR53" s="46" t="str">
        <f t="shared" si="47"/>
        <v/>
      </c>
      <c r="BS53" s="46" t="str">
        <f t="shared" si="48"/>
        <v/>
      </c>
      <c r="BT53" s="46" t="str">
        <f t="shared" si="49"/>
        <v/>
      </c>
      <c r="BU53" s="46" t="str">
        <f t="shared" si="50"/>
        <v/>
      </c>
      <c r="BV53" s="46" t="str">
        <f t="shared" si="51"/>
        <v/>
      </c>
      <c r="BW53" s="46" t="str">
        <f t="shared" si="52"/>
        <v/>
      </c>
      <c r="BX53" s="46" t="str">
        <f t="shared" si="53"/>
        <v/>
      </c>
      <c r="BY53" s="46" t="str">
        <f t="shared" si="54"/>
        <v/>
      </c>
      <c r="BZ53" s="46" t="str">
        <f t="shared" si="55"/>
        <v/>
      </c>
      <c r="CA53" s="46" t="str">
        <f t="shared" si="56"/>
        <v/>
      </c>
      <c r="CB53" s="46" t="str">
        <f t="shared" si="57"/>
        <v/>
      </c>
      <c r="CC53" s="46" t="str">
        <f t="shared" si="58"/>
        <v/>
      </c>
      <c r="CD53" s="46" t="str">
        <f t="shared" si="59"/>
        <v/>
      </c>
      <c r="CE53" s="46" t="str">
        <f t="shared" si="60"/>
        <v/>
      </c>
      <c r="CF53" s="46" t="str">
        <f t="shared" si="61"/>
        <v/>
      </c>
      <c r="CG53" s="46" t="str">
        <f t="shared" si="62"/>
        <v/>
      </c>
    </row>
    <row r="54" spans="1:85" ht="12" customHeight="1">
      <c r="A54" s="31">
        <v>22</v>
      </c>
      <c r="B54" s="37"/>
      <c r="C54" s="37"/>
      <c r="D54" s="41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44" t="str">
        <f t="shared" si="9"/>
        <v/>
      </c>
      <c r="AE54" s="44" t="str">
        <f t="shared" si="10"/>
        <v/>
      </c>
      <c r="AF54" s="32" t="str">
        <f t="shared" si="11"/>
        <v/>
      </c>
      <c r="AG54" s="2" t="str">
        <f t="shared" si="12"/>
        <v/>
      </c>
      <c r="AI54" s="46" t="str">
        <f t="shared" si="13"/>
        <v/>
      </c>
      <c r="AJ54" s="46" t="str">
        <f t="shared" si="14"/>
        <v/>
      </c>
      <c r="AK54" s="46" t="str">
        <f t="shared" si="15"/>
        <v/>
      </c>
      <c r="AL54" s="46" t="str">
        <f t="shared" si="16"/>
        <v/>
      </c>
      <c r="AM54" s="46" t="str">
        <f t="shared" si="17"/>
        <v/>
      </c>
      <c r="AN54" s="46" t="str">
        <f t="shared" si="18"/>
        <v/>
      </c>
      <c r="AO54" s="46" t="str">
        <f t="shared" si="19"/>
        <v/>
      </c>
      <c r="AP54" s="46" t="str">
        <f t="shared" si="20"/>
        <v/>
      </c>
      <c r="AQ54" s="46" t="str">
        <f t="shared" si="21"/>
        <v/>
      </c>
      <c r="AR54" s="46" t="str">
        <f t="shared" si="22"/>
        <v/>
      </c>
      <c r="AS54" s="46" t="str">
        <f t="shared" si="23"/>
        <v/>
      </c>
      <c r="AT54" s="46" t="str">
        <f t="shared" si="24"/>
        <v/>
      </c>
      <c r="AU54" s="46" t="str">
        <f t="shared" si="25"/>
        <v/>
      </c>
      <c r="AV54" s="46" t="str">
        <f t="shared" si="26"/>
        <v/>
      </c>
      <c r="AW54" s="46" t="str">
        <f t="shared" si="27"/>
        <v/>
      </c>
      <c r="AX54" s="46" t="str">
        <f t="shared" si="28"/>
        <v/>
      </c>
      <c r="AY54" s="46" t="str">
        <f t="shared" si="29"/>
        <v/>
      </c>
      <c r="AZ54" s="46" t="str">
        <f t="shared" si="30"/>
        <v/>
      </c>
      <c r="BA54" s="46" t="str">
        <f t="shared" si="31"/>
        <v/>
      </c>
      <c r="BB54" s="46" t="str">
        <f t="shared" si="32"/>
        <v/>
      </c>
      <c r="BC54" s="46" t="str">
        <f t="shared" si="33"/>
        <v/>
      </c>
      <c r="BD54" s="46" t="str">
        <f t="shared" si="34"/>
        <v/>
      </c>
      <c r="BE54" s="46" t="str">
        <f t="shared" si="35"/>
        <v/>
      </c>
      <c r="BF54" s="46" t="str">
        <f t="shared" si="36"/>
        <v/>
      </c>
      <c r="BG54" s="46" t="str">
        <f t="shared" si="37"/>
        <v/>
      </c>
      <c r="BI54" s="46" t="str">
        <f t="shared" si="38"/>
        <v/>
      </c>
      <c r="BJ54" s="46" t="str">
        <f t="shared" si="39"/>
        <v/>
      </c>
      <c r="BK54" s="46" t="str">
        <f t="shared" si="40"/>
        <v/>
      </c>
      <c r="BL54" s="46" t="str">
        <f t="shared" si="41"/>
        <v/>
      </c>
      <c r="BM54" s="46" t="str">
        <f t="shared" si="42"/>
        <v/>
      </c>
      <c r="BN54" s="46" t="str">
        <f t="shared" si="43"/>
        <v/>
      </c>
      <c r="BO54" s="46" t="str">
        <f t="shared" si="44"/>
        <v/>
      </c>
      <c r="BP54" s="46" t="str">
        <f t="shared" si="45"/>
        <v/>
      </c>
      <c r="BQ54" s="46" t="str">
        <f t="shared" si="46"/>
        <v/>
      </c>
      <c r="BR54" s="46" t="str">
        <f t="shared" si="47"/>
        <v/>
      </c>
      <c r="BS54" s="46" t="str">
        <f t="shared" si="48"/>
        <v/>
      </c>
      <c r="BT54" s="46" t="str">
        <f t="shared" si="49"/>
        <v/>
      </c>
      <c r="BU54" s="46" t="str">
        <f t="shared" si="50"/>
        <v/>
      </c>
      <c r="BV54" s="46" t="str">
        <f t="shared" si="51"/>
        <v/>
      </c>
      <c r="BW54" s="46" t="str">
        <f t="shared" si="52"/>
        <v/>
      </c>
      <c r="BX54" s="46" t="str">
        <f t="shared" si="53"/>
        <v/>
      </c>
      <c r="BY54" s="46" t="str">
        <f t="shared" si="54"/>
        <v/>
      </c>
      <c r="BZ54" s="46" t="str">
        <f t="shared" si="55"/>
        <v/>
      </c>
      <c r="CA54" s="46" t="str">
        <f t="shared" si="56"/>
        <v/>
      </c>
      <c r="CB54" s="46" t="str">
        <f t="shared" si="57"/>
        <v/>
      </c>
      <c r="CC54" s="46" t="str">
        <f t="shared" si="58"/>
        <v/>
      </c>
      <c r="CD54" s="46" t="str">
        <f t="shared" si="59"/>
        <v/>
      </c>
      <c r="CE54" s="46" t="str">
        <f t="shared" si="60"/>
        <v/>
      </c>
      <c r="CF54" s="46" t="str">
        <f t="shared" si="61"/>
        <v/>
      </c>
      <c r="CG54" s="46" t="str">
        <f t="shared" si="62"/>
        <v/>
      </c>
    </row>
    <row r="55" spans="1:85" ht="12" customHeight="1">
      <c r="A55" s="31">
        <v>23</v>
      </c>
      <c r="B55" s="37"/>
      <c r="C55" s="37"/>
      <c r="D55" s="41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44" t="str">
        <f t="shared" si="9"/>
        <v/>
      </c>
      <c r="AE55" s="44" t="str">
        <f t="shared" si="10"/>
        <v/>
      </c>
      <c r="AF55" s="32" t="str">
        <f t="shared" si="11"/>
        <v/>
      </c>
      <c r="AG55" s="2" t="str">
        <f t="shared" si="12"/>
        <v/>
      </c>
      <c r="AI55" s="46" t="str">
        <f t="shared" si="13"/>
        <v/>
      </c>
      <c r="AJ55" s="46" t="str">
        <f t="shared" si="14"/>
        <v/>
      </c>
      <c r="AK55" s="46" t="str">
        <f t="shared" si="15"/>
        <v/>
      </c>
      <c r="AL55" s="46" t="str">
        <f t="shared" si="16"/>
        <v/>
      </c>
      <c r="AM55" s="46" t="str">
        <f t="shared" si="17"/>
        <v/>
      </c>
      <c r="AN55" s="46" t="str">
        <f t="shared" si="18"/>
        <v/>
      </c>
      <c r="AO55" s="46" t="str">
        <f t="shared" si="19"/>
        <v/>
      </c>
      <c r="AP55" s="46" t="str">
        <f t="shared" si="20"/>
        <v/>
      </c>
      <c r="AQ55" s="46" t="str">
        <f t="shared" si="21"/>
        <v/>
      </c>
      <c r="AR55" s="46" t="str">
        <f t="shared" si="22"/>
        <v/>
      </c>
      <c r="AS55" s="46" t="str">
        <f t="shared" si="23"/>
        <v/>
      </c>
      <c r="AT55" s="46" t="str">
        <f t="shared" si="24"/>
        <v/>
      </c>
      <c r="AU55" s="46" t="str">
        <f t="shared" si="25"/>
        <v/>
      </c>
      <c r="AV55" s="46" t="str">
        <f t="shared" si="26"/>
        <v/>
      </c>
      <c r="AW55" s="46" t="str">
        <f t="shared" si="27"/>
        <v/>
      </c>
      <c r="AX55" s="46" t="str">
        <f t="shared" si="28"/>
        <v/>
      </c>
      <c r="AY55" s="46" t="str">
        <f t="shared" si="29"/>
        <v/>
      </c>
      <c r="AZ55" s="46" t="str">
        <f t="shared" si="30"/>
        <v/>
      </c>
      <c r="BA55" s="46" t="str">
        <f t="shared" si="31"/>
        <v/>
      </c>
      <c r="BB55" s="46" t="str">
        <f t="shared" si="32"/>
        <v/>
      </c>
      <c r="BC55" s="46" t="str">
        <f t="shared" si="33"/>
        <v/>
      </c>
      <c r="BD55" s="46" t="str">
        <f t="shared" si="34"/>
        <v/>
      </c>
      <c r="BE55" s="46" t="str">
        <f t="shared" si="35"/>
        <v/>
      </c>
      <c r="BF55" s="46" t="str">
        <f t="shared" si="36"/>
        <v/>
      </c>
      <c r="BG55" s="46" t="str">
        <f t="shared" si="37"/>
        <v/>
      </c>
      <c r="BI55" s="46" t="str">
        <f t="shared" si="38"/>
        <v/>
      </c>
      <c r="BJ55" s="46" t="str">
        <f t="shared" si="39"/>
        <v/>
      </c>
      <c r="BK55" s="46" t="str">
        <f t="shared" si="40"/>
        <v/>
      </c>
      <c r="BL55" s="46" t="str">
        <f t="shared" si="41"/>
        <v/>
      </c>
      <c r="BM55" s="46" t="str">
        <f t="shared" si="42"/>
        <v/>
      </c>
      <c r="BN55" s="46" t="str">
        <f t="shared" si="43"/>
        <v/>
      </c>
      <c r="BO55" s="46" t="str">
        <f t="shared" si="44"/>
        <v/>
      </c>
      <c r="BP55" s="46" t="str">
        <f t="shared" si="45"/>
        <v/>
      </c>
      <c r="BQ55" s="46" t="str">
        <f t="shared" si="46"/>
        <v/>
      </c>
      <c r="BR55" s="46" t="str">
        <f t="shared" si="47"/>
        <v/>
      </c>
      <c r="BS55" s="46" t="str">
        <f t="shared" si="48"/>
        <v/>
      </c>
      <c r="BT55" s="46" t="str">
        <f t="shared" si="49"/>
        <v/>
      </c>
      <c r="BU55" s="46" t="str">
        <f t="shared" si="50"/>
        <v/>
      </c>
      <c r="BV55" s="46" t="str">
        <f t="shared" si="51"/>
        <v/>
      </c>
      <c r="BW55" s="46" t="str">
        <f t="shared" si="52"/>
        <v/>
      </c>
      <c r="BX55" s="46" t="str">
        <f t="shared" si="53"/>
        <v/>
      </c>
      <c r="BY55" s="46" t="str">
        <f t="shared" si="54"/>
        <v/>
      </c>
      <c r="BZ55" s="46" t="str">
        <f t="shared" si="55"/>
        <v/>
      </c>
      <c r="CA55" s="46" t="str">
        <f t="shared" si="56"/>
        <v/>
      </c>
      <c r="CB55" s="46" t="str">
        <f t="shared" si="57"/>
        <v/>
      </c>
      <c r="CC55" s="46" t="str">
        <f t="shared" si="58"/>
        <v/>
      </c>
      <c r="CD55" s="46" t="str">
        <f t="shared" si="59"/>
        <v/>
      </c>
      <c r="CE55" s="46" t="str">
        <f t="shared" si="60"/>
        <v/>
      </c>
      <c r="CF55" s="46" t="str">
        <f t="shared" si="61"/>
        <v/>
      </c>
      <c r="CG55" s="46" t="str">
        <f t="shared" si="62"/>
        <v/>
      </c>
    </row>
    <row r="56" spans="1:85" ht="12" customHeight="1">
      <c r="A56" s="31">
        <v>24</v>
      </c>
      <c r="B56" s="37"/>
      <c r="C56" s="37"/>
      <c r="D56" s="41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44" t="str">
        <f t="shared" si="9"/>
        <v/>
      </c>
      <c r="AE56" s="44" t="str">
        <f t="shared" si="10"/>
        <v/>
      </c>
      <c r="AF56" s="32" t="str">
        <f t="shared" si="11"/>
        <v/>
      </c>
      <c r="AG56" s="2" t="str">
        <f t="shared" si="12"/>
        <v/>
      </c>
      <c r="AI56" s="46" t="str">
        <f t="shared" si="13"/>
        <v/>
      </c>
      <c r="AJ56" s="46" t="str">
        <f t="shared" si="14"/>
        <v/>
      </c>
      <c r="AK56" s="46" t="str">
        <f t="shared" si="15"/>
        <v/>
      </c>
      <c r="AL56" s="46" t="str">
        <f t="shared" si="16"/>
        <v/>
      </c>
      <c r="AM56" s="46" t="str">
        <f t="shared" si="17"/>
        <v/>
      </c>
      <c r="AN56" s="46" t="str">
        <f t="shared" si="18"/>
        <v/>
      </c>
      <c r="AO56" s="46" t="str">
        <f t="shared" si="19"/>
        <v/>
      </c>
      <c r="AP56" s="46" t="str">
        <f t="shared" si="20"/>
        <v/>
      </c>
      <c r="AQ56" s="46" t="str">
        <f t="shared" si="21"/>
        <v/>
      </c>
      <c r="AR56" s="46" t="str">
        <f t="shared" si="22"/>
        <v/>
      </c>
      <c r="AS56" s="46" t="str">
        <f t="shared" si="23"/>
        <v/>
      </c>
      <c r="AT56" s="46" t="str">
        <f t="shared" si="24"/>
        <v/>
      </c>
      <c r="AU56" s="46" t="str">
        <f t="shared" si="25"/>
        <v/>
      </c>
      <c r="AV56" s="46" t="str">
        <f t="shared" si="26"/>
        <v/>
      </c>
      <c r="AW56" s="46" t="str">
        <f t="shared" si="27"/>
        <v/>
      </c>
      <c r="AX56" s="46" t="str">
        <f t="shared" si="28"/>
        <v/>
      </c>
      <c r="AY56" s="46" t="str">
        <f t="shared" si="29"/>
        <v/>
      </c>
      <c r="AZ56" s="46" t="str">
        <f t="shared" si="30"/>
        <v/>
      </c>
      <c r="BA56" s="46" t="str">
        <f t="shared" si="31"/>
        <v/>
      </c>
      <c r="BB56" s="46" t="str">
        <f t="shared" si="32"/>
        <v/>
      </c>
      <c r="BC56" s="46" t="str">
        <f t="shared" si="33"/>
        <v/>
      </c>
      <c r="BD56" s="46" t="str">
        <f t="shared" si="34"/>
        <v/>
      </c>
      <c r="BE56" s="46" t="str">
        <f t="shared" si="35"/>
        <v/>
      </c>
      <c r="BF56" s="46" t="str">
        <f t="shared" si="36"/>
        <v/>
      </c>
      <c r="BG56" s="46" t="str">
        <f t="shared" si="37"/>
        <v/>
      </c>
      <c r="BI56" s="46" t="str">
        <f t="shared" si="38"/>
        <v/>
      </c>
      <c r="BJ56" s="46" t="str">
        <f t="shared" si="39"/>
        <v/>
      </c>
      <c r="BK56" s="46" t="str">
        <f t="shared" si="40"/>
        <v/>
      </c>
      <c r="BL56" s="46" t="str">
        <f t="shared" si="41"/>
        <v/>
      </c>
      <c r="BM56" s="46" t="str">
        <f t="shared" si="42"/>
        <v/>
      </c>
      <c r="BN56" s="46" t="str">
        <f t="shared" si="43"/>
        <v/>
      </c>
      <c r="BO56" s="46" t="str">
        <f t="shared" si="44"/>
        <v/>
      </c>
      <c r="BP56" s="46" t="str">
        <f t="shared" si="45"/>
        <v/>
      </c>
      <c r="BQ56" s="46" t="str">
        <f t="shared" si="46"/>
        <v/>
      </c>
      <c r="BR56" s="46" t="str">
        <f t="shared" si="47"/>
        <v/>
      </c>
      <c r="BS56" s="46" t="str">
        <f t="shared" si="48"/>
        <v/>
      </c>
      <c r="BT56" s="46" t="str">
        <f t="shared" si="49"/>
        <v/>
      </c>
      <c r="BU56" s="46" t="str">
        <f t="shared" si="50"/>
        <v/>
      </c>
      <c r="BV56" s="46" t="str">
        <f t="shared" si="51"/>
        <v/>
      </c>
      <c r="BW56" s="46" t="str">
        <f t="shared" si="52"/>
        <v/>
      </c>
      <c r="BX56" s="46" t="str">
        <f t="shared" si="53"/>
        <v/>
      </c>
      <c r="BY56" s="46" t="str">
        <f t="shared" si="54"/>
        <v/>
      </c>
      <c r="BZ56" s="46" t="str">
        <f t="shared" si="55"/>
        <v/>
      </c>
      <c r="CA56" s="46" t="str">
        <f t="shared" si="56"/>
        <v/>
      </c>
      <c r="CB56" s="46" t="str">
        <f t="shared" si="57"/>
        <v/>
      </c>
      <c r="CC56" s="46" t="str">
        <f t="shared" si="58"/>
        <v/>
      </c>
      <c r="CD56" s="46" t="str">
        <f t="shared" si="59"/>
        <v/>
      </c>
      <c r="CE56" s="46" t="str">
        <f t="shared" si="60"/>
        <v/>
      </c>
      <c r="CF56" s="46" t="str">
        <f t="shared" si="61"/>
        <v/>
      </c>
      <c r="CG56" s="46" t="str">
        <f t="shared" si="62"/>
        <v/>
      </c>
    </row>
    <row r="57" spans="1:85" ht="12" customHeight="1">
      <c r="A57" s="31">
        <v>25</v>
      </c>
      <c r="B57" s="37"/>
      <c r="C57" s="37"/>
      <c r="D57" s="41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44" t="str">
        <f t="shared" si="9"/>
        <v/>
      </c>
      <c r="AE57" s="44" t="str">
        <f t="shared" si="10"/>
        <v/>
      </c>
      <c r="AF57" s="32" t="str">
        <f t="shared" si="11"/>
        <v/>
      </c>
      <c r="AG57" s="2" t="str">
        <f t="shared" si="12"/>
        <v/>
      </c>
      <c r="AI57" s="46" t="str">
        <f t="shared" si="13"/>
        <v/>
      </c>
      <c r="AJ57" s="46" t="str">
        <f t="shared" si="14"/>
        <v/>
      </c>
      <c r="AK57" s="46" t="str">
        <f t="shared" si="15"/>
        <v/>
      </c>
      <c r="AL57" s="46" t="str">
        <f t="shared" si="16"/>
        <v/>
      </c>
      <c r="AM57" s="46" t="str">
        <f t="shared" si="17"/>
        <v/>
      </c>
      <c r="AN57" s="46" t="str">
        <f t="shared" si="18"/>
        <v/>
      </c>
      <c r="AO57" s="46" t="str">
        <f t="shared" si="19"/>
        <v/>
      </c>
      <c r="AP57" s="46" t="str">
        <f t="shared" si="20"/>
        <v/>
      </c>
      <c r="AQ57" s="46" t="str">
        <f t="shared" si="21"/>
        <v/>
      </c>
      <c r="AR57" s="46" t="str">
        <f t="shared" si="22"/>
        <v/>
      </c>
      <c r="AS57" s="46" t="str">
        <f t="shared" si="23"/>
        <v/>
      </c>
      <c r="AT57" s="46" t="str">
        <f t="shared" si="24"/>
        <v/>
      </c>
      <c r="AU57" s="46" t="str">
        <f t="shared" si="25"/>
        <v/>
      </c>
      <c r="AV57" s="46" t="str">
        <f t="shared" si="26"/>
        <v/>
      </c>
      <c r="AW57" s="46" t="str">
        <f t="shared" si="27"/>
        <v/>
      </c>
      <c r="AX57" s="46" t="str">
        <f t="shared" si="28"/>
        <v/>
      </c>
      <c r="AY57" s="46" t="str">
        <f t="shared" si="29"/>
        <v/>
      </c>
      <c r="AZ57" s="46" t="str">
        <f t="shared" si="30"/>
        <v/>
      </c>
      <c r="BA57" s="46" t="str">
        <f t="shared" si="31"/>
        <v/>
      </c>
      <c r="BB57" s="46" t="str">
        <f t="shared" si="32"/>
        <v/>
      </c>
      <c r="BC57" s="46" t="str">
        <f t="shared" si="33"/>
        <v/>
      </c>
      <c r="BD57" s="46" t="str">
        <f t="shared" si="34"/>
        <v/>
      </c>
      <c r="BE57" s="46" t="str">
        <f t="shared" si="35"/>
        <v/>
      </c>
      <c r="BF57" s="46" t="str">
        <f t="shared" si="36"/>
        <v/>
      </c>
      <c r="BG57" s="46" t="str">
        <f t="shared" si="37"/>
        <v/>
      </c>
      <c r="BI57" s="46" t="str">
        <f t="shared" si="38"/>
        <v/>
      </c>
      <c r="BJ57" s="46" t="str">
        <f t="shared" si="39"/>
        <v/>
      </c>
      <c r="BK57" s="46" t="str">
        <f t="shared" si="40"/>
        <v/>
      </c>
      <c r="BL57" s="46" t="str">
        <f t="shared" si="41"/>
        <v/>
      </c>
      <c r="BM57" s="46" t="str">
        <f t="shared" si="42"/>
        <v/>
      </c>
      <c r="BN57" s="46" t="str">
        <f t="shared" si="43"/>
        <v/>
      </c>
      <c r="BO57" s="46" t="str">
        <f t="shared" si="44"/>
        <v/>
      </c>
      <c r="BP57" s="46" t="str">
        <f t="shared" si="45"/>
        <v/>
      </c>
      <c r="BQ57" s="46" t="str">
        <f t="shared" si="46"/>
        <v/>
      </c>
      <c r="BR57" s="46" t="str">
        <f t="shared" si="47"/>
        <v/>
      </c>
      <c r="BS57" s="46" t="str">
        <f t="shared" si="48"/>
        <v/>
      </c>
      <c r="BT57" s="46" t="str">
        <f t="shared" si="49"/>
        <v/>
      </c>
      <c r="BU57" s="46" t="str">
        <f t="shared" si="50"/>
        <v/>
      </c>
      <c r="BV57" s="46" t="str">
        <f t="shared" si="51"/>
        <v/>
      </c>
      <c r="BW57" s="46" t="str">
        <f t="shared" si="52"/>
        <v/>
      </c>
      <c r="BX57" s="46" t="str">
        <f t="shared" si="53"/>
        <v/>
      </c>
      <c r="BY57" s="46" t="str">
        <f t="shared" si="54"/>
        <v/>
      </c>
      <c r="BZ57" s="46" t="str">
        <f t="shared" si="55"/>
        <v/>
      </c>
      <c r="CA57" s="46" t="str">
        <f t="shared" si="56"/>
        <v/>
      </c>
      <c r="CB57" s="46" t="str">
        <f t="shared" si="57"/>
        <v/>
      </c>
      <c r="CC57" s="46" t="str">
        <f t="shared" si="58"/>
        <v/>
      </c>
      <c r="CD57" s="46" t="str">
        <f t="shared" si="59"/>
        <v/>
      </c>
      <c r="CE57" s="46" t="str">
        <f t="shared" si="60"/>
        <v/>
      </c>
      <c r="CF57" s="46" t="str">
        <f t="shared" si="61"/>
        <v/>
      </c>
      <c r="CG57" s="46" t="str">
        <f t="shared" si="62"/>
        <v/>
      </c>
    </row>
    <row r="58" spans="1:85" ht="12" customHeight="1">
      <c r="A58" s="31">
        <v>26</v>
      </c>
      <c r="B58" s="37"/>
      <c r="C58" s="37"/>
      <c r="D58" s="41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44" t="str">
        <f t="shared" si="9"/>
        <v/>
      </c>
      <c r="AE58" s="44" t="str">
        <f t="shared" si="10"/>
        <v/>
      </c>
      <c r="AF58" s="32" t="str">
        <f t="shared" si="11"/>
        <v/>
      </c>
      <c r="AG58" s="2" t="str">
        <f t="shared" si="12"/>
        <v/>
      </c>
      <c r="AI58" s="46" t="str">
        <f t="shared" si="13"/>
        <v/>
      </c>
      <c r="AJ58" s="46" t="str">
        <f t="shared" si="14"/>
        <v/>
      </c>
      <c r="AK58" s="46" t="str">
        <f t="shared" si="15"/>
        <v/>
      </c>
      <c r="AL58" s="46" t="str">
        <f t="shared" si="16"/>
        <v/>
      </c>
      <c r="AM58" s="46" t="str">
        <f t="shared" si="17"/>
        <v/>
      </c>
      <c r="AN58" s="46" t="str">
        <f t="shared" si="18"/>
        <v/>
      </c>
      <c r="AO58" s="46" t="str">
        <f t="shared" si="19"/>
        <v/>
      </c>
      <c r="AP58" s="46" t="str">
        <f t="shared" si="20"/>
        <v/>
      </c>
      <c r="AQ58" s="46" t="str">
        <f t="shared" si="21"/>
        <v/>
      </c>
      <c r="AR58" s="46" t="str">
        <f t="shared" si="22"/>
        <v/>
      </c>
      <c r="AS58" s="46" t="str">
        <f t="shared" si="23"/>
        <v/>
      </c>
      <c r="AT58" s="46" t="str">
        <f t="shared" si="24"/>
        <v/>
      </c>
      <c r="AU58" s="46" t="str">
        <f t="shared" si="25"/>
        <v/>
      </c>
      <c r="AV58" s="46" t="str">
        <f t="shared" si="26"/>
        <v/>
      </c>
      <c r="AW58" s="46" t="str">
        <f t="shared" si="27"/>
        <v/>
      </c>
      <c r="AX58" s="46" t="str">
        <f t="shared" si="28"/>
        <v/>
      </c>
      <c r="AY58" s="46" t="str">
        <f t="shared" si="29"/>
        <v/>
      </c>
      <c r="AZ58" s="46" t="str">
        <f t="shared" si="30"/>
        <v/>
      </c>
      <c r="BA58" s="46" t="str">
        <f t="shared" si="31"/>
        <v/>
      </c>
      <c r="BB58" s="46" t="str">
        <f t="shared" si="32"/>
        <v/>
      </c>
      <c r="BC58" s="46" t="str">
        <f t="shared" si="33"/>
        <v/>
      </c>
      <c r="BD58" s="46" t="str">
        <f t="shared" si="34"/>
        <v/>
      </c>
      <c r="BE58" s="46" t="str">
        <f t="shared" si="35"/>
        <v/>
      </c>
      <c r="BF58" s="46" t="str">
        <f t="shared" si="36"/>
        <v/>
      </c>
      <c r="BG58" s="46" t="str">
        <f t="shared" si="37"/>
        <v/>
      </c>
      <c r="BI58" s="46" t="str">
        <f t="shared" si="38"/>
        <v/>
      </c>
      <c r="BJ58" s="46" t="str">
        <f t="shared" si="39"/>
        <v/>
      </c>
      <c r="BK58" s="46" t="str">
        <f t="shared" si="40"/>
        <v/>
      </c>
      <c r="BL58" s="46" t="str">
        <f t="shared" si="41"/>
        <v/>
      </c>
      <c r="BM58" s="46" t="str">
        <f t="shared" si="42"/>
        <v/>
      </c>
      <c r="BN58" s="46" t="str">
        <f t="shared" si="43"/>
        <v/>
      </c>
      <c r="BO58" s="46" t="str">
        <f t="shared" si="44"/>
        <v/>
      </c>
      <c r="BP58" s="46" t="str">
        <f t="shared" si="45"/>
        <v/>
      </c>
      <c r="BQ58" s="46" t="str">
        <f t="shared" si="46"/>
        <v/>
      </c>
      <c r="BR58" s="46" t="str">
        <f t="shared" si="47"/>
        <v/>
      </c>
      <c r="BS58" s="46" t="str">
        <f t="shared" si="48"/>
        <v/>
      </c>
      <c r="BT58" s="46" t="str">
        <f t="shared" si="49"/>
        <v/>
      </c>
      <c r="BU58" s="46" t="str">
        <f t="shared" si="50"/>
        <v/>
      </c>
      <c r="BV58" s="46" t="str">
        <f t="shared" si="51"/>
        <v/>
      </c>
      <c r="BW58" s="46" t="str">
        <f t="shared" si="52"/>
        <v/>
      </c>
      <c r="BX58" s="46" t="str">
        <f t="shared" si="53"/>
        <v/>
      </c>
      <c r="BY58" s="46" t="str">
        <f t="shared" si="54"/>
        <v/>
      </c>
      <c r="BZ58" s="46" t="str">
        <f t="shared" si="55"/>
        <v/>
      </c>
      <c r="CA58" s="46" t="str">
        <f t="shared" si="56"/>
        <v/>
      </c>
      <c r="CB58" s="46" t="str">
        <f t="shared" si="57"/>
        <v/>
      </c>
      <c r="CC58" s="46" t="str">
        <f t="shared" si="58"/>
        <v/>
      </c>
      <c r="CD58" s="46" t="str">
        <f t="shared" si="59"/>
        <v/>
      </c>
      <c r="CE58" s="46" t="str">
        <f t="shared" si="60"/>
        <v/>
      </c>
      <c r="CF58" s="46" t="str">
        <f t="shared" si="61"/>
        <v/>
      </c>
      <c r="CG58" s="46" t="str">
        <f t="shared" si="62"/>
        <v/>
      </c>
    </row>
    <row r="59" spans="1:85" ht="12" customHeight="1">
      <c r="A59" s="31">
        <v>27</v>
      </c>
      <c r="B59" s="37"/>
      <c r="C59" s="37"/>
      <c r="D59" s="4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44" t="str">
        <f t="shared" si="9"/>
        <v/>
      </c>
      <c r="AE59" s="44" t="str">
        <f t="shared" si="10"/>
        <v/>
      </c>
      <c r="AF59" s="32" t="str">
        <f t="shared" si="11"/>
        <v/>
      </c>
      <c r="AG59" s="2" t="str">
        <f t="shared" si="12"/>
        <v/>
      </c>
      <c r="AI59" s="46" t="str">
        <f t="shared" si="13"/>
        <v/>
      </c>
      <c r="AJ59" s="46" t="str">
        <f t="shared" si="14"/>
        <v/>
      </c>
      <c r="AK59" s="46" t="str">
        <f t="shared" si="15"/>
        <v/>
      </c>
      <c r="AL59" s="46" t="str">
        <f t="shared" si="16"/>
        <v/>
      </c>
      <c r="AM59" s="46" t="str">
        <f t="shared" si="17"/>
        <v/>
      </c>
      <c r="AN59" s="46" t="str">
        <f t="shared" si="18"/>
        <v/>
      </c>
      <c r="AO59" s="46" t="str">
        <f t="shared" si="19"/>
        <v/>
      </c>
      <c r="AP59" s="46" t="str">
        <f t="shared" si="20"/>
        <v/>
      </c>
      <c r="AQ59" s="46" t="str">
        <f t="shared" si="21"/>
        <v/>
      </c>
      <c r="AR59" s="46" t="str">
        <f t="shared" si="22"/>
        <v/>
      </c>
      <c r="AS59" s="46" t="str">
        <f t="shared" si="23"/>
        <v/>
      </c>
      <c r="AT59" s="46" t="str">
        <f t="shared" si="24"/>
        <v/>
      </c>
      <c r="AU59" s="46" t="str">
        <f t="shared" si="25"/>
        <v/>
      </c>
      <c r="AV59" s="46" t="str">
        <f t="shared" si="26"/>
        <v/>
      </c>
      <c r="AW59" s="46" t="str">
        <f t="shared" si="27"/>
        <v/>
      </c>
      <c r="AX59" s="46" t="str">
        <f t="shared" si="28"/>
        <v/>
      </c>
      <c r="AY59" s="46" t="str">
        <f t="shared" si="29"/>
        <v/>
      </c>
      <c r="AZ59" s="46" t="str">
        <f t="shared" si="30"/>
        <v/>
      </c>
      <c r="BA59" s="46" t="str">
        <f t="shared" si="31"/>
        <v/>
      </c>
      <c r="BB59" s="46" t="str">
        <f t="shared" si="32"/>
        <v/>
      </c>
      <c r="BC59" s="46" t="str">
        <f t="shared" si="33"/>
        <v/>
      </c>
      <c r="BD59" s="46" t="str">
        <f t="shared" si="34"/>
        <v/>
      </c>
      <c r="BE59" s="46" t="str">
        <f t="shared" si="35"/>
        <v/>
      </c>
      <c r="BF59" s="46" t="str">
        <f t="shared" si="36"/>
        <v/>
      </c>
      <c r="BG59" s="46" t="str">
        <f t="shared" si="37"/>
        <v/>
      </c>
      <c r="BI59" s="46" t="str">
        <f t="shared" si="38"/>
        <v/>
      </c>
      <c r="BJ59" s="46" t="str">
        <f t="shared" si="39"/>
        <v/>
      </c>
      <c r="BK59" s="46" t="str">
        <f t="shared" si="40"/>
        <v/>
      </c>
      <c r="BL59" s="46" t="str">
        <f t="shared" si="41"/>
        <v/>
      </c>
      <c r="BM59" s="46" t="str">
        <f t="shared" si="42"/>
        <v/>
      </c>
      <c r="BN59" s="46" t="str">
        <f t="shared" si="43"/>
        <v/>
      </c>
      <c r="BO59" s="46" t="str">
        <f t="shared" si="44"/>
        <v/>
      </c>
      <c r="BP59" s="46" t="str">
        <f t="shared" si="45"/>
        <v/>
      </c>
      <c r="BQ59" s="46" t="str">
        <f t="shared" si="46"/>
        <v/>
      </c>
      <c r="BR59" s="46" t="str">
        <f t="shared" si="47"/>
        <v/>
      </c>
      <c r="BS59" s="46" t="str">
        <f t="shared" si="48"/>
        <v/>
      </c>
      <c r="BT59" s="46" t="str">
        <f t="shared" si="49"/>
        <v/>
      </c>
      <c r="BU59" s="46" t="str">
        <f t="shared" si="50"/>
        <v/>
      </c>
      <c r="BV59" s="46" t="str">
        <f t="shared" si="51"/>
        <v/>
      </c>
      <c r="BW59" s="46" t="str">
        <f t="shared" si="52"/>
        <v/>
      </c>
      <c r="BX59" s="46" t="str">
        <f t="shared" si="53"/>
        <v/>
      </c>
      <c r="BY59" s="46" t="str">
        <f t="shared" si="54"/>
        <v/>
      </c>
      <c r="BZ59" s="46" t="str">
        <f t="shared" si="55"/>
        <v/>
      </c>
      <c r="CA59" s="46" t="str">
        <f t="shared" si="56"/>
        <v/>
      </c>
      <c r="CB59" s="46" t="str">
        <f t="shared" si="57"/>
        <v/>
      </c>
      <c r="CC59" s="46" t="str">
        <f t="shared" si="58"/>
        <v/>
      </c>
      <c r="CD59" s="46" t="str">
        <f t="shared" si="59"/>
        <v/>
      </c>
      <c r="CE59" s="46" t="str">
        <f t="shared" si="60"/>
        <v/>
      </c>
      <c r="CF59" s="46" t="str">
        <f t="shared" si="61"/>
        <v/>
      </c>
      <c r="CG59" s="46" t="str">
        <f t="shared" si="62"/>
        <v/>
      </c>
    </row>
    <row r="60" spans="1:85" ht="12" customHeight="1">
      <c r="A60" s="31">
        <v>28</v>
      </c>
      <c r="B60" s="37"/>
      <c r="C60" s="37"/>
      <c r="D60" s="41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44" t="str">
        <f t="shared" si="9"/>
        <v/>
      </c>
      <c r="AE60" s="44" t="str">
        <f t="shared" si="10"/>
        <v/>
      </c>
      <c r="AF60" s="32" t="str">
        <f t="shared" si="11"/>
        <v/>
      </c>
      <c r="AG60" s="2" t="str">
        <f t="shared" si="12"/>
        <v/>
      </c>
      <c r="AI60" s="46" t="str">
        <f t="shared" si="13"/>
        <v/>
      </c>
      <c r="AJ60" s="46" t="str">
        <f t="shared" si="14"/>
        <v/>
      </c>
      <c r="AK60" s="46" t="str">
        <f t="shared" si="15"/>
        <v/>
      </c>
      <c r="AL60" s="46" t="str">
        <f t="shared" si="16"/>
        <v/>
      </c>
      <c r="AM60" s="46" t="str">
        <f t="shared" si="17"/>
        <v/>
      </c>
      <c r="AN60" s="46" t="str">
        <f t="shared" si="18"/>
        <v/>
      </c>
      <c r="AO60" s="46" t="str">
        <f t="shared" si="19"/>
        <v/>
      </c>
      <c r="AP60" s="46" t="str">
        <f t="shared" si="20"/>
        <v/>
      </c>
      <c r="AQ60" s="46" t="str">
        <f t="shared" si="21"/>
        <v/>
      </c>
      <c r="AR60" s="46" t="str">
        <f t="shared" si="22"/>
        <v/>
      </c>
      <c r="AS60" s="46" t="str">
        <f t="shared" si="23"/>
        <v/>
      </c>
      <c r="AT60" s="46" t="str">
        <f t="shared" si="24"/>
        <v/>
      </c>
      <c r="AU60" s="46" t="str">
        <f t="shared" si="25"/>
        <v/>
      </c>
      <c r="AV60" s="46" t="str">
        <f t="shared" si="26"/>
        <v/>
      </c>
      <c r="AW60" s="46" t="str">
        <f t="shared" si="27"/>
        <v/>
      </c>
      <c r="AX60" s="46" t="str">
        <f t="shared" si="28"/>
        <v/>
      </c>
      <c r="AY60" s="46" t="str">
        <f t="shared" si="29"/>
        <v/>
      </c>
      <c r="AZ60" s="46" t="str">
        <f t="shared" si="30"/>
        <v/>
      </c>
      <c r="BA60" s="46" t="str">
        <f t="shared" si="31"/>
        <v/>
      </c>
      <c r="BB60" s="46" t="str">
        <f t="shared" si="32"/>
        <v/>
      </c>
      <c r="BC60" s="46" t="str">
        <f t="shared" si="33"/>
        <v/>
      </c>
      <c r="BD60" s="46" t="str">
        <f t="shared" si="34"/>
        <v/>
      </c>
      <c r="BE60" s="46" t="str">
        <f t="shared" si="35"/>
        <v/>
      </c>
      <c r="BF60" s="46" t="str">
        <f t="shared" si="36"/>
        <v/>
      </c>
      <c r="BG60" s="46" t="str">
        <f t="shared" si="37"/>
        <v/>
      </c>
      <c r="BI60" s="46" t="str">
        <f t="shared" si="38"/>
        <v/>
      </c>
      <c r="BJ60" s="46" t="str">
        <f t="shared" si="39"/>
        <v/>
      </c>
      <c r="BK60" s="46" t="str">
        <f t="shared" si="40"/>
        <v/>
      </c>
      <c r="BL60" s="46" t="str">
        <f t="shared" si="41"/>
        <v/>
      </c>
      <c r="BM60" s="46" t="str">
        <f t="shared" si="42"/>
        <v/>
      </c>
      <c r="BN60" s="46" t="str">
        <f t="shared" si="43"/>
        <v/>
      </c>
      <c r="BO60" s="46" t="str">
        <f t="shared" si="44"/>
        <v/>
      </c>
      <c r="BP60" s="46" t="str">
        <f t="shared" si="45"/>
        <v/>
      </c>
      <c r="BQ60" s="46" t="str">
        <f t="shared" si="46"/>
        <v/>
      </c>
      <c r="BR60" s="46" t="str">
        <f t="shared" si="47"/>
        <v/>
      </c>
      <c r="BS60" s="46" t="str">
        <f t="shared" si="48"/>
        <v/>
      </c>
      <c r="BT60" s="46" t="str">
        <f t="shared" si="49"/>
        <v/>
      </c>
      <c r="BU60" s="46" t="str">
        <f t="shared" si="50"/>
        <v/>
      </c>
      <c r="BV60" s="46" t="str">
        <f t="shared" si="51"/>
        <v/>
      </c>
      <c r="BW60" s="46" t="str">
        <f t="shared" si="52"/>
        <v/>
      </c>
      <c r="BX60" s="46" t="str">
        <f t="shared" si="53"/>
        <v/>
      </c>
      <c r="BY60" s="46" t="str">
        <f t="shared" si="54"/>
        <v/>
      </c>
      <c r="BZ60" s="46" t="str">
        <f t="shared" si="55"/>
        <v/>
      </c>
      <c r="CA60" s="46" t="str">
        <f t="shared" si="56"/>
        <v/>
      </c>
      <c r="CB60" s="46" t="str">
        <f t="shared" si="57"/>
        <v/>
      </c>
      <c r="CC60" s="46" t="str">
        <f t="shared" si="58"/>
        <v/>
      </c>
      <c r="CD60" s="46" t="str">
        <f t="shared" si="59"/>
        <v/>
      </c>
      <c r="CE60" s="46" t="str">
        <f t="shared" si="60"/>
        <v/>
      </c>
      <c r="CF60" s="46" t="str">
        <f t="shared" si="61"/>
        <v/>
      </c>
      <c r="CG60" s="46" t="str">
        <f t="shared" si="62"/>
        <v/>
      </c>
    </row>
    <row r="61" spans="1:85" ht="12" customHeight="1">
      <c r="A61" s="31">
        <v>29</v>
      </c>
      <c r="B61" s="37"/>
      <c r="C61" s="37"/>
      <c r="D61" s="41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44" t="str">
        <f t="shared" si="9"/>
        <v/>
      </c>
      <c r="AE61" s="44" t="str">
        <f t="shared" si="10"/>
        <v/>
      </c>
      <c r="AF61" s="32" t="str">
        <f t="shared" si="11"/>
        <v/>
      </c>
      <c r="AG61" s="2" t="str">
        <f t="shared" si="12"/>
        <v/>
      </c>
      <c r="AI61" s="46" t="str">
        <f t="shared" si="13"/>
        <v/>
      </c>
      <c r="AJ61" s="46" t="str">
        <f t="shared" si="14"/>
        <v/>
      </c>
      <c r="AK61" s="46" t="str">
        <f t="shared" si="15"/>
        <v/>
      </c>
      <c r="AL61" s="46" t="str">
        <f t="shared" si="16"/>
        <v/>
      </c>
      <c r="AM61" s="46" t="str">
        <f t="shared" si="17"/>
        <v/>
      </c>
      <c r="AN61" s="46" t="str">
        <f t="shared" si="18"/>
        <v/>
      </c>
      <c r="AO61" s="46" t="str">
        <f t="shared" si="19"/>
        <v/>
      </c>
      <c r="AP61" s="46" t="str">
        <f t="shared" si="20"/>
        <v/>
      </c>
      <c r="AQ61" s="46" t="str">
        <f t="shared" si="21"/>
        <v/>
      </c>
      <c r="AR61" s="46" t="str">
        <f t="shared" si="22"/>
        <v/>
      </c>
      <c r="AS61" s="46" t="str">
        <f t="shared" si="23"/>
        <v/>
      </c>
      <c r="AT61" s="46" t="str">
        <f t="shared" si="24"/>
        <v/>
      </c>
      <c r="AU61" s="46" t="str">
        <f t="shared" si="25"/>
        <v/>
      </c>
      <c r="AV61" s="46" t="str">
        <f t="shared" si="26"/>
        <v/>
      </c>
      <c r="AW61" s="46" t="str">
        <f t="shared" si="27"/>
        <v/>
      </c>
      <c r="AX61" s="46" t="str">
        <f t="shared" si="28"/>
        <v/>
      </c>
      <c r="AY61" s="46" t="str">
        <f t="shared" si="29"/>
        <v/>
      </c>
      <c r="AZ61" s="46" t="str">
        <f t="shared" si="30"/>
        <v/>
      </c>
      <c r="BA61" s="46" t="str">
        <f t="shared" si="31"/>
        <v/>
      </c>
      <c r="BB61" s="46" t="str">
        <f t="shared" si="32"/>
        <v/>
      </c>
      <c r="BC61" s="46" t="str">
        <f t="shared" si="33"/>
        <v/>
      </c>
      <c r="BD61" s="46" t="str">
        <f t="shared" si="34"/>
        <v/>
      </c>
      <c r="BE61" s="46" t="str">
        <f t="shared" si="35"/>
        <v/>
      </c>
      <c r="BF61" s="46" t="str">
        <f t="shared" si="36"/>
        <v/>
      </c>
      <c r="BG61" s="46" t="str">
        <f t="shared" si="37"/>
        <v/>
      </c>
      <c r="BI61" s="46" t="str">
        <f t="shared" si="38"/>
        <v/>
      </c>
      <c r="BJ61" s="46" t="str">
        <f t="shared" si="39"/>
        <v/>
      </c>
      <c r="BK61" s="46" t="str">
        <f t="shared" si="40"/>
        <v/>
      </c>
      <c r="BL61" s="46" t="str">
        <f t="shared" si="41"/>
        <v/>
      </c>
      <c r="BM61" s="46" t="str">
        <f t="shared" si="42"/>
        <v/>
      </c>
      <c r="BN61" s="46" t="str">
        <f t="shared" si="43"/>
        <v/>
      </c>
      <c r="BO61" s="46" t="str">
        <f t="shared" si="44"/>
        <v/>
      </c>
      <c r="BP61" s="46" t="str">
        <f t="shared" si="45"/>
        <v/>
      </c>
      <c r="BQ61" s="46" t="str">
        <f t="shared" si="46"/>
        <v/>
      </c>
      <c r="BR61" s="46" t="str">
        <f t="shared" si="47"/>
        <v/>
      </c>
      <c r="BS61" s="46" t="str">
        <f t="shared" si="48"/>
        <v/>
      </c>
      <c r="BT61" s="46" t="str">
        <f t="shared" si="49"/>
        <v/>
      </c>
      <c r="BU61" s="46" t="str">
        <f t="shared" si="50"/>
        <v/>
      </c>
      <c r="BV61" s="46" t="str">
        <f t="shared" si="51"/>
        <v/>
      </c>
      <c r="BW61" s="46" t="str">
        <f t="shared" si="52"/>
        <v/>
      </c>
      <c r="BX61" s="46" t="str">
        <f t="shared" si="53"/>
        <v/>
      </c>
      <c r="BY61" s="46" t="str">
        <f t="shared" si="54"/>
        <v/>
      </c>
      <c r="BZ61" s="46" t="str">
        <f t="shared" si="55"/>
        <v/>
      </c>
      <c r="CA61" s="46" t="str">
        <f t="shared" si="56"/>
        <v/>
      </c>
      <c r="CB61" s="46" t="str">
        <f t="shared" si="57"/>
        <v/>
      </c>
      <c r="CC61" s="46" t="str">
        <f t="shared" si="58"/>
        <v/>
      </c>
      <c r="CD61" s="46" t="str">
        <f t="shared" si="59"/>
        <v/>
      </c>
      <c r="CE61" s="46" t="str">
        <f t="shared" si="60"/>
        <v/>
      </c>
      <c r="CF61" s="46" t="str">
        <f t="shared" si="61"/>
        <v/>
      </c>
      <c r="CG61" s="46" t="str">
        <f t="shared" si="62"/>
        <v/>
      </c>
    </row>
    <row r="62" spans="1:85" ht="12" customHeight="1">
      <c r="A62" s="31">
        <v>30</v>
      </c>
      <c r="B62" s="37"/>
      <c r="C62" s="37"/>
      <c r="D62" s="4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44" t="str">
        <f t="shared" si="9"/>
        <v/>
      </c>
      <c r="AE62" s="44" t="str">
        <f t="shared" si="10"/>
        <v/>
      </c>
      <c r="AF62" s="32" t="str">
        <f t="shared" si="11"/>
        <v/>
      </c>
      <c r="AG62" s="2" t="str">
        <f t="shared" si="12"/>
        <v/>
      </c>
      <c r="AI62" s="46" t="str">
        <f t="shared" si="13"/>
        <v/>
      </c>
      <c r="AJ62" s="46" t="str">
        <f t="shared" si="14"/>
        <v/>
      </c>
      <c r="AK62" s="46" t="str">
        <f t="shared" si="15"/>
        <v/>
      </c>
      <c r="AL62" s="46" t="str">
        <f t="shared" si="16"/>
        <v/>
      </c>
      <c r="AM62" s="46" t="str">
        <f t="shared" si="17"/>
        <v/>
      </c>
      <c r="AN62" s="46" t="str">
        <f t="shared" si="18"/>
        <v/>
      </c>
      <c r="AO62" s="46" t="str">
        <f t="shared" si="19"/>
        <v/>
      </c>
      <c r="AP62" s="46" t="str">
        <f t="shared" si="20"/>
        <v/>
      </c>
      <c r="AQ62" s="46" t="str">
        <f t="shared" si="21"/>
        <v/>
      </c>
      <c r="AR62" s="46" t="str">
        <f t="shared" si="22"/>
        <v/>
      </c>
      <c r="AS62" s="46" t="str">
        <f t="shared" si="23"/>
        <v/>
      </c>
      <c r="AT62" s="46" t="str">
        <f t="shared" si="24"/>
        <v/>
      </c>
      <c r="AU62" s="46" t="str">
        <f t="shared" si="25"/>
        <v/>
      </c>
      <c r="AV62" s="46" t="str">
        <f t="shared" si="26"/>
        <v/>
      </c>
      <c r="AW62" s="46" t="str">
        <f t="shared" si="27"/>
        <v/>
      </c>
      <c r="AX62" s="46" t="str">
        <f t="shared" si="28"/>
        <v/>
      </c>
      <c r="AY62" s="46" t="str">
        <f t="shared" si="29"/>
        <v/>
      </c>
      <c r="AZ62" s="46" t="str">
        <f t="shared" si="30"/>
        <v/>
      </c>
      <c r="BA62" s="46" t="str">
        <f t="shared" si="31"/>
        <v/>
      </c>
      <c r="BB62" s="46" t="str">
        <f t="shared" si="32"/>
        <v/>
      </c>
      <c r="BC62" s="46" t="str">
        <f t="shared" si="33"/>
        <v/>
      </c>
      <c r="BD62" s="46" t="str">
        <f t="shared" si="34"/>
        <v/>
      </c>
      <c r="BE62" s="46" t="str">
        <f t="shared" si="35"/>
        <v/>
      </c>
      <c r="BF62" s="46" t="str">
        <f t="shared" si="36"/>
        <v/>
      </c>
      <c r="BG62" s="46" t="str">
        <f t="shared" si="37"/>
        <v/>
      </c>
      <c r="BI62" s="46" t="str">
        <f t="shared" si="38"/>
        <v/>
      </c>
      <c r="BJ62" s="46" t="str">
        <f t="shared" si="39"/>
        <v/>
      </c>
      <c r="BK62" s="46" t="str">
        <f t="shared" si="40"/>
        <v/>
      </c>
      <c r="BL62" s="46" t="str">
        <f t="shared" si="41"/>
        <v/>
      </c>
      <c r="BM62" s="46" t="str">
        <f t="shared" si="42"/>
        <v/>
      </c>
      <c r="BN62" s="46" t="str">
        <f t="shared" si="43"/>
        <v/>
      </c>
      <c r="BO62" s="46" t="str">
        <f t="shared" si="44"/>
        <v/>
      </c>
      <c r="BP62" s="46" t="str">
        <f t="shared" si="45"/>
        <v/>
      </c>
      <c r="BQ62" s="46" t="str">
        <f t="shared" si="46"/>
        <v/>
      </c>
      <c r="BR62" s="46" t="str">
        <f t="shared" si="47"/>
        <v/>
      </c>
      <c r="BS62" s="46" t="str">
        <f t="shared" si="48"/>
        <v/>
      </c>
      <c r="BT62" s="46" t="str">
        <f t="shared" si="49"/>
        <v/>
      </c>
      <c r="BU62" s="46" t="str">
        <f t="shared" si="50"/>
        <v/>
      </c>
      <c r="BV62" s="46" t="str">
        <f t="shared" si="51"/>
        <v/>
      </c>
      <c r="BW62" s="46" t="str">
        <f t="shared" si="52"/>
        <v/>
      </c>
      <c r="BX62" s="46" t="str">
        <f t="shared" si="53"/>
        <v/>
      </c>
      <c r="BY62" s="46" t="str">
        <f t="shared" si="54"/>
        <v/>
      </c>
      <c r="BZ62" s="46" t="str">
        <f t="shared" si="55"/>
        <v/>
      </c>
      <c r="CA62" s="46" t="str">
        <f t="shared" si="56"/>
        <v/>
      </c>
      <c r="CB62" s="46" t="str">
        <f t="shared" si="57"/>
        <v/>
      </c>
      <c r="CC62" s="46" t="str">
        <f t="shared" si="58"/>
        <v/>
      </c>
      <c r="CD62" s="46" t="str">
        <f t="shared" si="59"/>
        <v/>
      </c>
      <c r="CE62" s="46" t="str">
        <f t="shared" si="60"/>
        <v/>
      </c>
      <c r="CF62" s="46" t="str">
        <f t="shared" si="61"/>
        <v/>
      </c>
      <c r="CG62" s="46" t="str">
        <f t="shared" si="62"/>
        <v/>
      </c>
    </row>
    <row r="63" spans="1:85" ht="12" customHeight="1">
      <c r="A63" s="31">
        <v>31</v>
      </c>
      <c r="B63" s="37"/>
      <c r="C63" s="37"/>
      <c r="D63" s="4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44" t="str">
        <f t="shared" si="9"/>
        <v/>
      </c>
      <c r="AE63" s="44" t="str">
        <f t="shared" si="10"/>
        <v/>
      </c>
      <c r="AF63" s="32" t="str">
        <f t="shared" si="11"/>
        <v/>
      </c>
      <c r="AG63" s="2" t="str">
        <f t="shared" si="12"/>
        <v/>
      </c>
      <c r="AI63" s="46" t="str">
        <f t="shared" si="13"/>
        <v/>
      </c>
      <c r="AJ63" s="46" t="str">
        <f t="shared" si="14"/>
        <v/>
      </c>
      <c r="AK63" s="46" t="str">
        <f t="shared" si="15"/>
        <v/>
      </c>
      <c r="AL63" s="46" t="str">
        <f t="shared" si="16"/>
        <v/>
      </c>
      <c r="AM63" s="46" t="str">
        <f t="shared" si="17"/>
        <v/>
      </c>
      <c r="AN63" s="46" t="str">
        <f t="shared" si="18"/>
        <v/>
      </c>
      <c r="AO63" s="46" t="str">
        <f t="shared" si="19"/>
        <v/>
      </c>
      <c r="AP63" s="46" t="str">
        <f t="shared" si="20"/>
        <v/>
      </c>
      <c r="AQ63" s="46" t="str">
        <f t="shared" si="21"/>
        <v/>
      </c>
      <c r="AR63" s="46" t="str">
        <f t="shared" si="22"/>
        <v/>
      </c>
      <c r="AS63" s="46" t="str">
        <f t="shared" si="23"/>
        <v/>
      </c>
      <c r="AT63" s="46" t="str">
        <f t="shared" si="24"/>
        <v/>
      </c>
      <c r="AU63" s="46" t="str">
        <f t="shared" si="25"/>
        <v/>
      </c>
      <c r="AV63" s="46" t="str">
        <f t="shared" si="26"/>
        <v/>
      </c>
      <c r="AW63" s="46" t="str">
        <f t="shared" si="27"/>
        <v/>
      </c>
      <c r="AX63" s="46" t="str">
        <f t="shared" si="28"/>
        <v/>
      </c>
      <c r="AY63" s="46" t="str">
        <f t="shared" si="29"/>
        <v/>
      </c>
      <c r="AZ63" s="46" t="str">
        <f t="shared" si="30"/>
        <v/>
      </c>
      <c r="BA63" s="46" t="str">
        <f t="shared" si="31"/>
        <v/>
      </c>
      <c r="BB63" s="46" t="str">
        <f t="shared" si="32"/>
        <v/>
      </c>
      <c r="BC63" s="46" t="str">
        <f t="shared" si="33"/>
        <v/>
      </c>
      <c r="BD63" s="46" t="str">
        <f t="shared" si="34"/>
        <v/>
      </c>
      <c r="BE63" s="46" t="str">
        <f t="shared" si="35"/>
        <v/>
      </c>
      <c r="BF63" s="46" t="str">
        <f t="shared" si="36"/>
        <v/>
      </c>
      <c r="BG63" s="46" t="str">
        <f t="shared" si="37"/>
        <v/>
      </c>
      <c r="BI63" s="46" t="str">
        <f t="shared" si="38"/>
        <v/>
      </c>
      <c r="BJ63" s="46" t="str">
        <f t="shared" si="39"/>
        <v/>
      </c>
      <c r="BK63" s="46" t="str">
        <f t="shared" si="40"/>
        <v/>
      </c>
      <c r="BL63" s="46" t="str">
        <f t="shared" si="41"/>
        <v/>
      </c>
      <c r="BM63" s="46" t="str">
        <f t="shared" si="42"/>
        <v/>
      </c>
      <c r="BN63" s="46" t="str">
        <f t="shared" si="43"/>
        <v/>
      </c>
      <c r="BO63" s="46" t="str">
        <f t="shared" si="44"/>
        <v/>
      </c>
      <c r="BP63" s="46" t="str">
        <f t="shared" si="45"/>
        <v/>
      </c>
      <c r="BQ63" s="46" t="str">
        <f t="shared" si="46"/>
        <v/>
      </c>
      <c r="BR63" s="46" t="str">
        <f t="shared" si="47"/>
        <v/>
      </c>
      <c r="BS63" s="46" t="str">
        <f t="shared" si="48"/>
        <v/>
      </c>
      <c r="BT63" s="46" t="str">
        <f t="shared" si="49"/>
        <v/>
      </c>
      <c r="BU63" s="46" t="str">
        <f t="shared" si="50"/>
        <v/>
      </c>
      <c r="BV63" s="46" t="str">
        <f t="shared" si="51"/>
        <v/>
      </c>
      <c r="BW63" s="46" t="str">
        <f t="shared" si="52"/>
        <v/>
      </c>
      <c r="BX63" s="46" t="str">
        <f t="shared" si="53"/>
        <v/>
      </c>
      <c r="BY63" s="46" t="str">
        <f t="shared" si="54"/>
        <v/>
      </c>
      <c r="BZ63" s="46" t="str">
        <f t="shared" si="55"/>
        <v/>
      </c>
      <c r="CA63" s="46" t="str">
        <f t="shared" si="56"/>
        <v/>
      </c>
      <c r="CB63" s="46" t="str">
        <f t="shared" si="57"/>
        <v/>
      </c>
      <c r="CC63" s="46" t="str">
        <f t="shared" si="58"/>
        <v/>
      </c>
      <c r="CD63" s="46" t="str">
        <f t="shared" si="59"/>
        <v/>
      </c>
      <c r="CE63" s="46" t="str">
        <f t="shared" si="60"/>
        <v/>
      </c>
      <c r="CF63" s="46" t="str">
        <f t="shared" si="61"/>
        <v/>
      </c>
      <c r="CG63" s="46" t="str">
        <f t="shared" si="62"/>
        <v/>
      </c>
    </row>
    <row r="64" spans="1:85" ht="12" customHeight="1">
      <c r="A64" s="31">
        <v>32</v>
      </c>
      <c r="B64" s="37"/>
      <c r="C64" s="37"/>
      <c r="D64" s="4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44" t="str">
        <f t="shared" si="9"/>
        <v/>
      </c>
      <c r="AE64" s="44" t="str">
        <f t="shared" si="10"/>
        <v/>
      </c>
      <c r="AF64" s="32" t="str">
        <f t="shared" si="11"/>
        <v/>
      </c>
      <c r="AG64" s="2" t="str">
        <f t="shared" si="12"/>
        <v/>
      </c>
      <c r="AI64" s="46" t="str">
        <f t="shared" si="13"/>
        <v/>
      </c>
      <c r="AJ64" s="46" t="str">
        <f t="shared" si="14"/>
        <v/>
      </c>
      <c r="AK64" s="46" t="str">
        <f t="shared" si="15"/>
        <v/>
      </c>
      <c r="AL64" s="46" t="str">
        <f t="shared" si="16"/>
        <v/>
      </c>
      <c r="AM64" s="46" t="str">
        <f t="shared" si="17"/>
        <v/>
      </c>
      <c r="AN64" s="46" t="str">
        <f t="shared" si="18"/>
        <v/>
      </c>
      <c r="AO64" s="46" t="str">
        <f t="shared" si="19"/>
        <v/>
      </c>
      <c r="AP64" s="46" t="str">
        <f t="shared" si="20"/>
        <v/>
      </c>
      <c r="AQ64" s="46" t="str">
        <f t="shared" si="21"/>
        <v/>
      </c>
      <c r="AR64" s="46" t="str">
        <f t="shared" si="22"/>
        <v/>
      </c>
      <c r="AS64" s="46" t="str">
        <f t="shared" si="23"/>
        <v/>
      </c>
      <c r="AT64" s="46" t="str">
        <f t="shared" si="24"/>
        <v/>
      </c>
      <c r="AU64" s="46" t="str">
        <f t="shared" si="25"/>
        <v/>
      </c>
      <c r="AV64" s="46" t="str">
        <f t="shared" si="26"/>
        <v/>
      </c>
      <c r="AW64" s="46" t="str">
        <f t="shared" si="27"/>
        <v/>
      </c>
      <c r="AX64" s="46" t="str">
        <f t="shared" si="28"/>
        <v/>
      </c>
      <c r="AY64" s="46" t="str">
        <f t="shared" si="29"/>
        <v/>
      </c>
      <c r="AZ64" s="46" t="str">
        <f t="shared" si="30"/>
        <v/>
      </c>
      <c r="BA64" s="46" t="str">
        <f t="shared" si="31"/>
        <v/>
      </c>
      <c r="BB64" s="46" t="str">
        <f t="shared" si="32"/>
        <v/>
      </c>
      <c r="BC64" s="46" t="str">
        <f t="shared" si="33"/>
        <v/>
      </c>
      <c r="BD64" s="46" t="str">
        <f t="shared" si="34"/>
        <v/>
      </c>
      <c r="BE64" s="46" t="str">
        <f t="shared" si="35"/>
        <v/>
      </c>
      <c r="BF64" s="46" t="str">
        <f t="shared" si="36"/>
        <v/>
      </c>
      <c r="BG64" s="46" t="str">
        <f t="shared" si="37"/>
        <v/>
      </c>
      <c r="BI64" s="46" t="str">
        <f t="shared" si="38"/>
        <v/>
      </c>
      <c r="BJ64" s="46" t="str">
        <f t="shared" si="39"/>
        <v/>
      </c>
      <c r="BK64" s="46" t="str">
        <f t="shared" si="40"/>
        <v/>
      </c>
      <c r="BL64" s="46" t="str">
        <f t="shared" si="41"/>
        <v/>
      </c>
      <c r="BM64" s="46" t="str">
        <f t="shared" si="42"/>
        <v/>
      </c>
      <c r="BN64" s="46" t="str">
        <f t="shared" si="43"/>
        <v/>
      </c>
      <c r="BO64" s="46" t="str">
        <f t="shared" si="44"/>
        <v/>
      </c>
      <c r="BP64" s="46" t="str">
        <f t="shared" si="45"/>
        <v/>
      </c>
      <c r="BQ64" s="46" t="str">
        <f t="shared" si="46"/>
        <v/>
      </c>
      <c r="BR64" s="46" t="str">
        <f t="shared" si="47"/>
        <v/>
      </c>
      <c r="BS64" s="46" t="str">
        <f t="shared" si="48"/>
        <v/>
      </c>
      <c r="BT64" s="46" t="str">
        <f t="shared" si="49"/>
        <v/>
      </c>
      <c r="BU64" s="46" t="str">
        <f t="shared" si="50"/>
        <v/>
      </c>
      <c r="BV64" s="46" t="str">
        <f t="shared" si="51"/>
        <v/>
      </c>
      <c r="BW64" s="46" t="str">
        <f t="shared" si="52"/>
        <v/>
      </c>
      <c r="BX64" s="46" t="str">
        <f t="shared" si="53"/>
        <v/>
      </c>
      <c r="BY64" s="46" t="str">
        <f t="shared" si="54"/>
        <v/>
      </c>
      <c r="BZ64" s="46" t="str">
        <f t="shared" si="55"/>
        <v/>
      </c>
      <c r="CA64" s="46" t="str">
        <f t="shared" si="56"/>
        <v/>
      </c>
      <c r="CB64" s="46" t="str">
        <f t="shared" si="57"/>
        <v/>
      </c>
      <c r="CC64" s="46" t="str">
        <f t="shared" si="58"/>
        <v/>
      </c>
      <c r="CD64" s="46" t="str">
        <f t="shared" si="59"/>
        <v/>
      </c>
      <c r="CE64" s="46" t="str">
        <f t="shared" si="60"/>
        <v/>
      </c>
      <c r="CF64" s="46" t="str">
        <f t="shared" si="61"/>
        <v/>
      </c>
      <c r="CG64" s="46" t="str">
        <f t="shared" si="62"/>
        <v/>
      </c>
    </row>
    <row r="65" spans="1:85" ht="12" customHeight="1">
      <c r="A65" s="31">
        <v>33</v>
      </c>
      <c r="B65" s="37"/>
      <c r="C65" s="37"/>
      <c r="D65" s="4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44" t="str">
        <f t="shared" si="9"/>
        <v/>
      </c>
      <c r="AE65" s="44" t="str">
        <f t="shared" si="10"/>
        <v/>
      </c>
      <c r="AF65" s="32" t="str">
        <f t="shared" si="11"/>
        <v/>
      </c>
      <c r="AG65" s="2" t="str">
        <f t="shared" si="12"/>
        <v/>
      </c>
      <c r="AI65" s="46" t="str">
        <f t="shared" si="13"/>
        <v/>
      </c>
      <c r="AJ65" s="46" t="str">
        <f t="shared" si="14"/>
        <v/>
      </c>
      <c r="AK65" s="46" t="str">
        <f t="shared" si="15"/>
        <v/>
      </c>
      <c r="AL65" s="46" t="str">
        <f t="shared" si="16"/>
        <v/>
      </c>
      <c r="AM65" s="46" t="str">
        <f t="shared" si="17"/>
        <v/>
      </c>
      <c r="AN65" s="46" t="str">
        <f t="shared" si="18"/>
        <v/>
      </c>
      <c r="AO65" s="46" t="str">
        <f t="shared" si="19"/>
        <v/>
      </c>
      <c r="AP65" s="46" t="str">
        <f t="shared" si="20"/>
        <v/>
      </c>
      <c r="AQ65" s="46" t="str">
        <f t="shared" si="21"/>
        <v/>
      </c>
      <c r="AR65" s="46" t="str">
        <f t="shared" si="22"/>
        <v/>
      </c>
      <c r="AS65" s="46" t="str">
        <f t="shared" si="23"/>
        <v/>
      </c>
      <c r="AT65" s="46" t="str">
        <f t="shared" si="24"/>
        <v/>
      </c>
      <c r="AU65" s="46" t="str">
        <f t="shared" si="25"/>
        <v/>
      </c>
      <c r="AV65" s="46" t="str">
        <f t="shared" si="26"/>
        <v/>
      </c>
      <c r="AW65" s="46" t="str">
        <f t="shared" si="27"/>
        <v/>
      </c>
      <c r="AX65" s="46" t="str">
        <f t="shared" si="28"/>
        <v/>
      </c>
      <c r="AY65" s="46" t="str">
        <f t="shared" si="29"/>
        <v/>
      </c>
      <c r="AZ65" s="46" t="str">
        <f t="shared" si="30"/>
        <v/>
      </c>
      <c r="BA65" s="46" t="str">
        <f t="shared" si="31"/>
        <v/>
      </c>
      <c r="BB65" s="46" t="str">
        <f t="shared" si="32"/>
        <v/>
      </c>
      <c r="BC65" s="46" t="str">
        <f t="shared" si="33"/>
        <v/>
      </c>
      <c r="BD65" s="46" t="str">
        <f t="shared" si="34"/>
        <v/>
      </c>
      <c r="BE65" s="46" t="str">
        <f t="shared" si="35"/>
        <v/>
      </c>
      <c r="BF65" s="46" t="str">
        <f t="shared" si="36"/>
        <v/>
      </c>
      <c r="BG65" s="46" t="str">
        <f t="shared" si="37"/>
        <v/>
      </c>
      <c r="BI65" s="46" t="str">
        <f t="shared" si="38"/>
        <v/>
      </c>
      <c r="BJ65" s="46" t="str">
        <f t="shared" si="39"/>
        <v/>
      </c>
      <c r="BK65" s="46" t="str">
        <f t="shared" si="40"/>
        <v/>
      </c>
      <c r="BL65" s="46" t="str">
        <f t="shared" si="41"/>
        <v/>
      </c>
      <c r="BM65" s="46" t="str">
        <f t="shared" si="42"/>
        <v/>
      </c>
      <c r="BN65" s="46" t="str">
        <f t="shared" si="43"/>
        <v/>
      </c>
      <c r="BO65" s="46" t="str">
        <f t="shared" si="44"/>
        <v/>
      </c>
      <c r="BP65" s="46" t="str">
        <f t="shared" si="45"/>
        <v/>
      </c>
      <c r="BQ65" s="46" t="str">
        <f t="shared" si="46"/>
        <v/>
      </c>
      <c r="BR65" s="46" t="str">
        <f t="shared" si="47"/>
        <v/>
      </c>
      <c r="BS65" s="46" t="str">
        <f t="shared" si="48"/>
        <v/>
      </c>
      <c r="BT65" s="46" t="str">
        <f t="shared" si="49"/>
        <v/>
      </c>
      <c r="BU65" s="46" t="str">
        <f t="shared" si="50"/>
        <v/>
      </c>
      <c r="BV65" s="46" t="str">
        <f t="shared" si="51"/>
        <v/>
      </c>
      <c r="BW65" s="46" t="str">
        <f t="shared" si="52"/>
        <v/>
      </c>
      <c r="BX65" s="46" t="str">
        <f t="shared" si="53"/>
        <v/>
      </c>
      <c r="BY65" s="46" t="str">
        <f t="shared" si="54"/>
        <v/>
      </c>
      <c r="BZ65" s="46" t="str">
        <f t="shared" si="55"/>
        <v/>
      </c>
      <c r="CA65" s="46" t="str">
        <f t="shared" si="56"/>
        <v/>
      </c>
      <c r="CB65" s="46" t="str">
        <f t="shared" si="57"/>
        <v/>
      </c>
      <c r="CC65" s="46" t="str">
        <f t="shared" si="58"/>
        <v/>
      </c>
      <c r="CD65" s="46" t="str">
        <f t="shared" si="59"/>
        <v/>
      </c>
      <c r="CE65" s="46" t="str">
        <f t="shared" si="60"/>
        <v/>
      </c>
      <c r="CF65" s="46" t="str">
        <f t="shared" si="61"/>
        <v/>
      </c>
      <c r="CG65" s="46" t="str">
        <f t="shared" si="62"/>
        <v/>
      </c>
    </row>
    <row r="66" spans="1:85" ht="12" customHeight="1">
      <c r="A66" s="31">
        <v>34</v>
      </c>
      <c r="B66" s="37"/>
      <c r="C66" s="37"/>
      <c r="D66" s="4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44" t="str">
        <f t="shared" si="9"/>
        <v/>
      </c>
      <c r="AE66" s="44" t="str">
        <f t="shared" si="10"/>
        <v/>
      </c>
      <c r="AF66" s="32" t="str">
        <f t="shared" si="11"/>
        <v/>
      </c>
      <c r="AG66" s="2" t="str">
        <f t="shared" si="12"/>
        <v/>
      </c>
      <c r="AI66" s="46" t="str">
        <f t="shared" si="13"/>
        <v/>
      </c>
      <c r="AJ66" s="46" t="str">
        <f t="shared" si="14"/>
        <v/>
      </c>
      <c r="AK66" s="46" t="str">
        <f t="shared" si="15"/>
        <v/>
      </c>
      <c r="AL66" s="46" t="str">
        <f t="shared" si="16"/>
        <v/>
      </c>
      <c r="AM66" s="46" t="str">
        <f t="shared" si="17"/>
        <v/>
      </c>
      <c r="AN66" s="46" t="str">
        <f t="shared" si="18"/>
        <v/>
      </c>
      <c r="AO66" s="46" t="str">
        <f t="shared" si="19"/>
        <v/>
      </c>
      <c r="AP66" s="46" t="str">
        <f t="shared" si="20"/>
        <v/>
      </c>
      <c r="AQ66" s="46" t="str">
        <f t="shared" si="21"/>
        <v/>
      </c>
      <c r="AR66" s="46" t="str">
        <f t="shared" si="22"/>
        <v/>
      </c>
      <c r="AS66" s="46" t="str">
        <f t="shared" si="23"/>
        <v/>
      </c>
      <c r="AT66" s="46" t="str">
        <f t="shared" si="24"/>
        <v/>
      </c>
      <c r="AU66" s="46" t="str">
        <f t="shared" si="25"/>
        <v/>
      </c>
      <c r="AV66" s="46" t="str">
        <f t="shared" si="26"/>
        <v/>
      </c>
      <c r="AW66" s="46" t="str">
        <f t="shared" si="27"/>
        <v/>
      </c>
      <c r="AX66" s="46" t="str">
        <f t="shared" si="28"/>
        <v/>
      </c>
      <c r="AY66" s="46" t="str">
        <f t="shared" si="29"/>
        <v/>
      </c>
      <c r="AZ66" s="46" t="str">
        <f t="shared" si="30"/>
        <v/>
      </c>
      <c r="BA66" s="46" t="str">
        <f t="shared" si="31"/>
        <v/>
      </c>
      <c r="BB66" s="46" t="str">
        <f t="shared" si="32"/>
        <v/>
      </c>
      <c r="BC66" s="46" t="str">
        <f t="shared" si="33"/>
        <v/>
      </c>
      <c r="BD66" s="46" t="str">
        <f t="shared" si="34"/>
        <v/>
      </c>
      <c r="BE66" s="46" t="str">
        <f t="shared" si="35"/>
        <v/>
      </c>
      <c r="BF66" s="46" t="str">
        <f t="shared" si="36"/>
        <v/>
      </c>
      <c r="BG66" s="46" t="str">
        <f t="shared" si="37"/>
        <v/>
      </c>
      <c r="BI66" s="46" t="str">
        <f t="shared" si="38"/>
        <v/>
      </c>
      <c r="BJ66" s="46" t="str">
        <f t="shared" si="39"/>
        <v/>
      </c>
      <c r="BK66" s="46" t="str">
        <f t="shared" si="40"/>
        <v/>
      </c>
      <c r="BL66" s="46" t="str">
        <f t="shared" si="41"/>
        <v/>
      </c>
      <c r="BM66" s="46" t="str">
        <f t="shared" si="42"/>
        <v/>
      </c>
      <c r="BN66" s="46" t="str">
        <f t="shared" si="43"/>
        <v/>
      </c>
      <c r="BO66" s="46" t="str">
        <f t="shared" si="44"/>
        <v/>
      </c>
      <c r="BP66" s="46" t="str">
        <f t="shared" si="45"/>
        <v/>
      </c>
      <c r="BQ66" s="46" t="str">
        <f t="shared" si="46"/>
        <v/>
      </c>
      <c r="BR66" s="46" t="str">
        <f t="shared" si="47"/>
        <v/>
      </c>
      <c r="BS66" s="46" t="str">
        <f t="shared" si="48"/>
        <v/>
      </c>
      <c r="BT66" s="46" t="str">
        <f t="shared" si="49"/>
        <v/>
      </c>
      <c r="BU66" s="46" t="str">
        <f t="shared" si="50"/>
        <v/>
      </c>
      <c r="BV66" s="46" t="str">
        <f t="shared" si="51"/>
        <v/>
      </c>
      <c r="BW66" s="46" t="str">
        <f t="shared" si="52"/>
        <v/>
      </c>
      <c r="BX66" s="46" t="str">
        <f t="shared" si="53"/>
        <v/>
      </c>
      <c r="BY66" s="46" t="str">
        <f t="shared" si="54"/>
        <v/>
      </c>
      <c r="BZ66" s="46" t="str">
        <f t="shared" si="55"/>
        <v/>
      </c>
      <c r="CA66" s="46" t="str">
        <f t="shared" si="56"/>
        <v/>
      </c>
      <c r="CB66" s="46" t="str">
        <f t="shared" si="57"/>
        <v/>
      </c>
      <c r="CC66" s="46" t="str">
        <f t="shared" si="58"/>
        <v/>
      </c>
      <c r="CD66" s="46" t="str">
        <f t="shared" si="59"/>
        <v/>
      </c>
      <c r="CE66" s="46" t="str">
        <f t="shared" si="60"/>
        <v/>
      </c>
      <c r="CF66" s="46" t="str">
        <f t="shared" si="61"/>
        <v/>
      </c>
      <c r="CG66" s="46" t="str">
        <f t="shared" si="62"/>
        <v/>
      </c>
    </row>
    <row r="67" spans="1:85" ht="12" customHeight="1">
      <c r="A67" s="31">
        <v>35</v>
      </c>
      <c r="B67" s="39"/>
      <c r="C67" s="39"/>
      <c r="D67" s="4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44" t="str">
        <f t="shared" si="9"/>
        <v/>
      </c>
      <c r="AE67" s="44" t="str">
        <f t="shared" si="10"/>
        <v/>
      </c>
      <c r="AF67" s="32" t="str">
        <f t="shared" si="11"/>
        <v/>
      </c>
      <c r="AG67" s="2" t="str">
        <f t="shared" si="12"/>
        <v/>
      </c>
      <c r="AI67" s="46" t="str">
        <f t="shared" si="13"/>
        <v/>
      </c>
      <c r="AJ67" s="46" t="str">
        <f t="shared" si="14"/>
        <v/>
      </c>
      <c r="AK67" s="46" t="str">
        <f t="shared" si="15"/>
        <v/>
      </c>
      <c r="AL67" s="46" t="str">
        <f t="shared" si="16"/>
        <v/>
      </c>
      <c r="AM67" s="46" t="str">
        <f t="shared" si="17"/>
        <v/>
      </c>
      <c r="AN67" s="46" t="str">
        <f t="shared" si="18"/>
        <v/>
      </c>
      <c r="AO67" s="46" t="str">
        <f t="shared" si="19"/>
        <v/>
      </c>
      <c r="AP67" s="46" t="str">
        <f t="shared" si="20"/>
        <v/>
      </c>
      <c r="AQ67" s="46" t="str">
        <f t="shared" si="21"/>
        <v/>
      </c>
      <c r="AR67" s="46" t="str">
        <f t="shared" si="22"/>
        <v/>
      </c>
      <c r="AS67" s="46" t="str">
        <f t="shared" si="23"/>
        <v/>
      </c>
      <c r="AT67" s="46" t="str">
        <f t="shared" si="24"/>
        <v/>
      </c>
      <c r="AU67" s="46" t="str">
        <f t="shared" si="25"/>
        <v/>
      </c>
      <c r="AV67" s="46" t="str">
        <f t="shared" si="26"/>
        <v/>
      </c>
      <c r="AW67" s="46" t="str">
        <f t="shared" si="27"/>
        <v/>
      </c>
      <c r="AX67" s="46" t="str">
        <f t="shared" si="28"/>
        <v/>
      </c>
      <c r="AY67" s="46" t="str">
        <f t="shared" si="29"/>
        <v/>
      </c>
      <c r="AZ67" s="46" t="str">
        <f t="shared" si="30"/>
        <v/>
      </c>
      <c r="BA67" s="46" t="str">
        <f t="shared" si="31"/>
        <v/>
      </c>
      <c r="BB67" s="46" t="str">
        <f t="shared" si="32"/>
        <v/>
      </c>
      <c r="BC67" s="46" t="str">
        <f t="shared" si="33"/>
        <v/>
      </c>
      <c r="BD67" s="46" t="str">
        <f t="shared" si="34"/>
        <v/>
      </c>
      <c r="BE67" s="46" t="str">
        <f t="shared" si="35"/>
        <v/>
      </c>
      <c r="BF67" s="46" t="str">
        <f t="shared" si="36"/>
        <v/>
      </c>
      <c r="BG67" s="46" t="str">
        <f t="shared" si="37"/>
        <v/>
      </c>
      <c r="BI67" s="46" t="str">
        <f t="shared" si="38"/>
        <v/>
      </c>
      <c r="BJ67" s="46" t="str">
        <f t="shared" si="39"/>
        <v/>
      </c>
      <c r="BK67" s="46" t="str">
        <f t="shared" si="40"/>
        <v/>
      </c>
      <c r="BL67" s="46" t="str">
        <f t="shared" si="41"/>
        <v/>
      </c>
      <c r="BM67" s="46" t="str">
        <f t="shared" si="42"/>
        <v/>
      </c>
      <c r="BN67" s="46" t="str">
        <f t="shared" si="43"/>
        <v/>
      </c>
      <c r="BO67" s="46" t="str">
        <f t="shared" si="44"/>
        <v/>
      </c>
      <c r="BP67" s="46" t="str">
        <f t="shared" si="45"/>
        <v/>
      </c>
      <c r="BQ67" s="46" t="str">
        <f t="shared" si="46"/>
        <v/>
      </c>
      <c r="BR67" s="46" t="str">
        <f t="shared" si="47"/>
        <v/>
      </c>
      <c r="BS67" s="46" t="str">
        <f t="shared" si="48"/>
        <v/>
      </c>
      <c r="BT67" s="46" t="str">
        <f t="shared" si="49"/>
        <v/>
      </c>
      <c r="BU67" s="46" t="str">
        <f t="shared" si="50"/>
        <v/>
      </c>
      <c r="BV67" s="46" t="str">
        <f t="shared" si="51"/>
        <v/>
      </c>
      <c r="BW67" s="46" t="str">
        <f t="shared" si="52"/>
        <v/>
      </c>
      <c r="BX67" s="46" t="str">
        <f t="shared" si="53"/>
        <v/>
      </c>
      <c r="BY67" s="46" t="str">
        <f t="shared" si="54"/>
        <v/>
      </c>
      <c r="BZ67" s="46" t="str">
        <f t="shared" si="55"/>
        <v/>
      </c>
      <c r="CA67" s="46" t="str">
        <f t="shared" si="56"/>
        <v/>
      </c>
      <c r="CB67" s="46" t="str">
        <f t="shared" si="57"/>
        <v/>
      </c>
      <c r="CC67" s="46" t="str">
        <f t="shared" si="58"/>
        <v/>
      </c>
      <c r="CD67" s="46" t="str">
        <f t="shared" si="59"/>
        <v/>
      </c>
      <c r="CE67" s="46" t="str">
        <f t="shared" si="60"/>
        <v/>
      </c>
      <c r="CF67" s="46" t="str">
        <f t="shared" si="61"/>
        <v/>
      </c>
      <c r="CG67" s="46" t="str">
        <f t="shared" si="62"/>
        <v/>
      </c>
    </row>
    <row r="68" spans="1:85" ht="12" customHeight="1">
      <c r="A68" s="31">
        <v>36</v>
      </c>
      <c r="B68" s="39"/>
      <c r="C68" s="39"/>
      <c r="D68" s="4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44" t="str">
        <f t="shared" si="9"/>
        <v/>
      </c>
      <c r="AE68" s="44" t="str">
        <f t="shared" si="10"/>
        <v/>
      </c>
      <c r="AF68" s="32" t="str">
        <f t="shared" si="11"/>
        <v/>
      </c>
      <c r="AG68" s="2" t="str">
        <f t="shared" si="12"/>
        <v/>
      </c>
      <c r="AI68" s="46" t="str">
        <f t="shared" si="13"/>
        <v/>
      </c>
      <c r="AJ68" s="46" t="str">
        <f t="shared" si="14"/>
        <v/>
      </c>
      <c r="AK68" s="46" t="str">
        <f t="shared" si="15"/>
        <v/>
      </c>
      <c r="AL68" s="46" t="str">
        <f t="shared" si="16"/>
        <v/>
      </c>
      <c r="AM68" s="46" t="str">
        <f t="shared" si="17"/>
        <v/>
      </c>
      <c r="AN68" s="46" t="str">
        <f t="shared" si="18"/>
        <v/>
      </c>
      <c r="AO68" s="46" t="str">
        <f t="shared" si="19"/>
        <v/>
      </c>
      <c r="AP68" s="46" t="str">
        <f t="shared" si="20"/>
        <v/>
      </c>
      <c r="AQ68" s="46" t="str">
        <f t="shared" si="21"/>
        <v/>
      </c>
      <c r="AR68" s="46" t="str">
        <f t="shared" si="22"/>
        <v/>
      </c>
      <c r="AS68" s="46" t="str">
        <f t="shared" si="23"/>
        <v/>
      </c>
      <c r="AT68" s="46" t="str">
        <f t="shared" si="24"/>
        <v/>
      </c>
      <c r="AU68" s="46" t="str">
        <f t="shared" si="25"/>
        <v/>
      </c>
      <c r="AV68" s="46" t="str">
        <f t="shared" si="26"/>
        <v/>
      </c>
      <c r="AW68" s="46" t="str">
        <f t="shared" si="27"/>
        <v/>
      </c>
      <c r="AX68" s="46" t="str">
        <f t="shared" si="28"/>
        <v/>
      </c>
      <c r="AY68" s="46" t="str">
        <f t="shared" si="29"/>
        <v/>
      </c>
      <c r="AZ68" s="46" t="str">
        <f t="shared" si="30"/>
        <v/>
      </c>
      <c r="BA68" s="46" t="str">
        <f t="shared" si="31"/>
        <v/>
      </c>
      <c r="BB68" s="46" t="str">
        <f t="shared" si="32"/>
        <v/>
      </c>
      <c r="BC68" s="46" t="str">
        <f t="shared" si="33"/>
        <v/>
      </c>
      <c r="BD68" s="46" t="str">
        <f t="shared" si="34"/>
        <v/>
      </c>
      <c r="BE68" s="46" t="str">
        <f t="shared" si="35"/>
        <v/>
      </c>
      <c r="BF68" s="46" t="str">
        <f t="shared" si="36"/>
        <v/>
      </c>
      <c r="BG68" s="46" t="str">
        <f t="shared" si="37"/>
        <v/>
      </c>
      <c r="BI68" s="46" t="str">
        <f t="shared" si="38"/>
        <v/>
      </c>
      <c r="BJ68" s="46" t="str">
        <f t="shared" si="39"/>
        <v/>
      </c>
      <c r="BK68" s="46" t="str">
        <f t="shared" si="40"/>
        <v/>
      </c>
      <c r="BL68" s="46" t="str">
        <f t="shared" si="41"/>
        <v/>
      </c>
      <c r="BM68" s="46" t="str">
        <f t="shared" si="42"/>
        <v/>
      </c>
      <c r="BN68" s="46" t="str">
        <f t="shared" si="43"/>
        <v/>
      </c>
      <c r="BO68" s="46" t="str">
        <f t="shared" si="44"/>
        <v/>
      </c>
      <c r="BP68" s="46" t="str">
        <f t="shared" si="45"/>
        <v/>
      </c>
      <c r="BQ68" s="46" t="str">
        <f t="shared" si="46"/>
        <v/>
      </c>
      <c r="BR68" s="46" t="str">
        <f t="shared" si="47"/>
        <v/>
      </c>
      <c r="BS68" s="46" t="str">
        <f t="shared" si="48"/>
        <v/>
      </c>
      <c r="BT68" s="46" t="str">
        <f t="shared" si="49"/>
        <v/>
      </c>
      <c r="BU68" s="46" t="str">
        <f t="shared" si="50"/>
        <v/>
      </c>
      <c r="BV68" s="46" t="str">
        <f t="shared" si="51"/>
        <v/>
      </c>
      <c r="BW68" s="46" t="str">
        <f t="shared" si="52"/>
        <v/>
      </c>
      <c r="BX68" s="46" t="str">
        <f t="shared" si="53"/>
        <v/>
      </c>
      <c r="BY68" s="46" t="str">
        <f t="shared" si="54"/>
        <v/>
      </c>
      <c r="BZ68" s="46" t="str">
        <f t="shared" si="55"/>
        <v/>
      </c>
      <c r="CA68" s="46" t="str">
        <f t="shared" si="56"/>
        <v/>
      </c>
      <c r="CB68" s="46" t="str">
        <f t="shared" si="57"/>
        <v/>
      </c>
      <c r="CC68" s="46" t="str">
        <f t="shared" si="58"/>
        <v/>
      </c>
      <c r="CD68" s="46" t="str">
        <f t="shared" si="59"/>
        <v/>
      </c>
      <c r="CE68" s="46" t="str">
        <f t="shared" si="60"/>
        <v/>
      </c>
      <c r="CF68" s="46" t="str">
        <f t="shared" si="61"/>
        <v/>
      </c>
      <c r="CG68" s="46" t="str">
        <f t="shared" si="62"/>
        <v/>
      </c>
    </row>
    <row r="69" spans="1:85" ht="12" customHeight="1">
      <c r="A69" s="31">
        <v>37</v>
      </c>
      <c r="B69" s="39"/>
      <c r="C69" s="39"/>
      <c r="D69" s="4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44" t="str">
        <f t="shared" si="9"/>
        <v/>
      </c>
      <c r="AE69" s="44" t="str">
        <f t="shared" si="10"/>
        <v/>
      </c>
      <c r="AF69" s="32" t="str">
        <f t="shared" si="11"/>
        <v/>
      </c>
      <c r="AG69" s="2" t="str">
        <f t="shared" si="12"/>
        <v/>
      </c>
      <c r="AI69" s="46" t="str">
        <f t="shared" si="13"/>
        <v/>
      </c>
      <c r="AJ69" s="46" t="str">
        <f t="shared" si="14"/>
        <v/>
      </c>
      <c r="AK69" s="46" t="str">
        <f t="shared" si="15"/>
        <v/>
      </c>
      <c r="AL69" s="46" t="str">
        <f t="shared" si="16"/>
        <v/>
      </c>
      <c r="AM69" s="46" t="str">
        <f t="shared" si="17"/>
        <v/>
      </c>
      <c r="AN69" s="46" t="str">
        <f t="shared" si="18"/>
        <v/>
      </c>
      <c r="AO69" s="46" t="str">
        <f t="shared" si="19"/>
        <v/>
      </c>
      <c r="AP69" s="46" t="str">
        <f t="shared" si="20"/>
        <v/>
      </c>
      <c r="AQ69" s="46" t="str">
        <f t="shared" si="21"/>
        <v/>
      </c>
      <c r="AR69" s="46" t="str">
        <f t="shared" si="22"/>
        <v/>
      </c>
      <c r="AS69" s="46" t="str">
        <f t="shared" si="23"/>
        <v/>
      </c>
      <c r="AT69" s="46" t="str">
        <f t="shared" si="24"/>
        <v/>
      </c>
      <c r="AU69" s="46" t="str">
        <f t="shared" si="25"/>
        <v/>
      </c>
      <c r="AV69" s="46" t="str">
        <f t="shared" si="26"/>
        <v/>
      </c>
      <c r="AW69" s="46" t="str">
        <f t="shared" si="27"/>
        <v/>
      </c>
      <c r="AX69" s="46" t="str">
        <f t="shared" si="28"/>
        <v/>
      </c>
      <c r="AY69" s="46" t="str">
        <f t="shared" si="29"/>
        <v/>
      </c>
      <c r="AZ69" s="46" t="str">
        <f t="shared" si="30"/>
        <v/>
      </c>
      <c r="BA69" s="46" t="str">
        <f t="shared" si="31"/>
        <v/>
      </c>
      <c r="BB69" s="46" t="str">
        <f t="shared" si="32"/>
        <v/>
      </c>
      <c r="BC69" s="46" t="str">
        <f t="shared" si="33"/>
        <v/>
      </c>
      <c r="BD69" s="46" t="str">
        <f t="shared" si="34"/>
        <v/>
      </c>
      <c r="BE69" s="46" t="str">
        <f t="shared" si="35"/>
        <v/>
      </c>
      <c r="BF69" s="46" t="str">
        <f t="shared" si="36"/>
        <v/>
      </c>
      <c r="BG69" s="46" t="str">
        <f t="shared" si="37"/>
        <v/>
      </c>
      <c r="BI69" s="46" t="str">
        <f t="shared" si="38"/>
        <v/>
      </c>
      <c r="BJ69" s="46" t="str">
        <f t="shared" si="39"/>
        <v/>
      </c>
      <c r="BK69" s="46" t="str">
        <f t="shared" si="40"/>
        <v/>
      </c>
      <c r="BL69" s="46" t="str">
        <f t="shared" si="41"/>
        <v/>
      </c>
      <c r="BM69" s="46" t="str">
        <f t="shared" si="42"/>
        <v/>
      </c>
      <c r="BN69" s="46" t="str">
        <f t="shared" si="43"/>
        <v/>
      </c>
      <c r="BO69" s="46" t="str">
        <f t="shared" si="44"/>
        <v/>
      </c>
      <c r="BP69" s="46" t="str">
        <f t="shared" si="45"/>
        <v/>
      </c>
      <c r="BQ69" s="46" t="str">
        <f t="shared" si="46"/>
        <v/>
      </c>
      <c r="BR69" s="46" t="str">
        <f t="shared" si="47"/>
        <v/>
      </c>
      <c r="BS69" s="46" t="str">
        <f t="shared" si="48"/>
        <v/>
      </c>
      <c r="BT69" s="46" t="str">
        <f t="shared" si="49"/>
        <v/>
      </c>
      <c r="BU69" s="46" t="str">
        <f t="shared" si="50"/>
        <v/>
      </c>
      <c r="BV69" s="46" t="str">
        <f t="shared" si="51"/>
        <v/>
      </c>
      <c r="BW69" s="46" t="str">
        <f t="shared" si="52"/>
        <v/>
      </c>
      <c r="BX69" s="46" t="str">
        <f t="shared" si="53"/>
        <v/>
      </c>
      <c r="BY69" s="46" t="str">
        <f t="shared" si="54"/>
        <v/>
      </c>
      <c r="BZ69" s="46" t="str">
        <f t="shared" si="55"/>
        <v/>
      </c>
      <c r="CA69" s="46" t="str">
        <f t="shared" si="56"/>
        <v/>
      </c>
      <c r="CB69" s="46" t="str">
        <f t="shared" si="57"/>
        <v/>
      </c>
      <c r="CC69" s="46" t="str">
        <f t="shared" si="58"/>
        <v/>
      </c>
      <c r="CD69" s="46" t="str">
        <f t="shared" si="59"/>
        <v/>
      </c>
      <c r="CE69" s="46" t="str">
        <f t="shared" si="60"/>
        <v/>
      </c>
      <c r="CF69" s="46" t="str">
        <f t="shared" si="61"/>
        <v/>
      </c>
      <c r="CG69" s="46" t="str">
        <f t="shared" si="62"/>
        <v/>
      </c>
    </row>
    <row r="70" spans="1:85" ht="12" customHeight="1">
      <c r="A70" s="31">
        <v>38</v>
      </c>
      <c r="B70" s="39"/>
      <c r="C70" s="39"/>
      <c r="D70" s="4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44" t="str">
        <f t="shared" si="9"/>
        <v/>
      </c>
      <c r="AE70" s="44" t="str">
        <f t="shared" si="10"/>
        <v/>
      </c>
      <c r="AF70" s="32" t="str">
        <f t="shared" si="11"/>
        <v/>
      </c>
      <c r="AG70" s="2" t="str">
        <f t="shared" si="12"/>
        <v/>
      </c>
      <c r="AI70" s="46" t="str">
        <f t="shared" si="13"/>
        <v/>
      </c>
      <c r="AJ70" s="46" t="str">
        <f t="shared" si="14"/>
        <v/>
      </c>
      <c r="AK70" s="46" t="str">
        <f t="shared" si="15"/>
        <v/>
      </c>
      <c r="AL70" s="46" t="str">
        <f t="shared" si="16"/>
        <v/>
      </c>
      <c r="AM70" s="46" t="str">
        <f t="shared" si="17"/>
        <v/>
      </c>
      <c r="AN70" s="46" t="str">
        <f t="shared" si="18"/>
        <v/>
      </c>
      <c r="AO70" s="46" t="str">
        <f t="shared" si="19"/>
        <v/>
      </c>
      <c r="AP70" s="46" t="str">
        <f t="shared" si="20"/>
        <v/>
      </c>
      <c r="AQ70" s="46" t="str">
        <f t="shared" si="21"/>
        <v/>
      </c>
      <c r="AR70" s="46" t="str">
        <f t="shared" si="22"/>
        <v/>
      </c>
      <c r="AS70" s="46" t="str">
        <f t="shared" si="23"/>
        <v/>
      </c>
      <c r="AT70" s="46" t="str">
        <f t="shared" si="24"/>
        <v/>
      </c>
      <c r="AU70" s="46" t="str">
        <f t="shared" si="25"/>
        <v/>
      </c>
      <c r="AV70" s="46" t="str">
        <f t="shared" si="26"/>
        <v/>
      </c>
      <c r="AW70" s="46" t="str">
        <f t="shared" si="27"/>
        <v/>
      </c>
      <c r="AX70" s="46" t="str">
        <f t="shared" si="28"/>
        <v/>
      </c>
      <c r="AY70" s="46" t="str">
        <f t="shared" si="29"/>
        <v/>
      </c>
      <c r="AZ70" s="46" t="str">
        <f t="shared" si="30"/>
        <v/>
      </c>
      <c r="BA70" s="46" t="str">
        <f t="shared" si="31"/>
        <v/>
      </c>
      <c r="BB70" s="46" t="str">
        <f t="shared" si="32"/>
        <v/>
      </c>
      <c r="BC70" s="46" t="str">
        <f t="shared" si="33"/>
        <v/>
      </c>
      <c r="BD70" s="46" t="str">
        <f t="shared" si="34"/>
        <v/>
      </c>
      <c r="BE70" s="46" t="str">
        <f t="shared" si="35"/>
        <v/>
      </c>
      <c r="BF70" s="46" t="str">
        <f t="shared" si="36"/>
        <v/>
      </c>
      <c r="BG70" s="46" t="str">
        <f t="shared" si="37"/>
        <v/>
      </c>
      <c r="BI70" s="46" t="str">
        <f t="shared" si="38"/>
        <v/>
      </c>
      <c r="BJ70" s="46" t="str">
        <f t="shared" si="39"/>
        <v/>
      </c>
      <c r="BK70" s="46" t="str">
        <f t="shared" si="40"/>
        <v/>
      </c>
      <c r="BL70" s="46" t="str">
        <f t="shared" si="41"/>
        <v/>
      </c>
      <c r="BM70" s="46" t="str">
        <f t="shared" si="42"/>
        <v/>
      </c>
      <c r="BN70" s="46" t="str">
        <f t="shared" si="43"/>
        <v/>
      </c>
      <c r="BO70" s="46" t="str">
        <f t="shared" si="44"/>
        <v/>
      </c>
      <c r="BP70" s="46" t="str">
        <f t="shared" si="45"/>
        <v/>
      </c>
      <c r="BQ70" s="46" t="str">
        <f t="shared" si="46"/>
        <v/>
      </c>
      <c r="BR70" s="46" t="str">
        <f t="shared" si="47"/>
        <v/>
      </c>
      <c r="BS70" s="46" t="str">
        <f t="shared" si="48"/>
        <v/>
      </c>
      <c r="BT70" s="46" t="str">
        <f t="shared" si="49"/>
        <v/>
      </c>
      <c r="BU70" s="46" t="str">
        <f t="shared" si="50"/>
        <v/>
      </c>
      <c r="BV70" s="46" t="str">
        <f t="shared" si="51"/>
        <v/>
      </c>
      <c r="BW70" s="46" t="str">
        <f t="shared" si="52"/>
        <v/>
      </c>
      <c r="BX70" s="46" t="str">
        <f t="shared" si="53"/>
        <v/>
      </c>
      <c r="BY70" s="46" t="str">
        <f t="shared" si="54"/>
        <v/>
      </c>
      <c r="BZ70" s="46" t="str">
        <f t="shared" si="55"/>
        <v/>
      </c>
      <c r="CA70" s="46" t="str">
        <f t="shared" si="56"/>
        <v/>
      </c>
      <c r="CB70" s="46" t="str">
        <f t="shared" si="57"/>
        <v/>
      </c>
      <c r="CC70" s="46" t="str">
        <f t="shared" si="58"/>
        <v/>
      </c>
      <c r="CD70" s="46" t="str">
        <f t="shared" si="59"/>
        <v/>
      </c>
      <c r="CE70" s="46" t="str">
        <f t="shared" si="60"/>
        <v/>
      </c>
      <c r="CF70" s="46" t="str">
        <f t="shared" si="61"/>
        <v/>
      </c>
      <c r="CG70" s="46" t="str">
        <f t="shared" si="62"/>
        <v/>
      </c>
    </row>
    <row r="71" spans="1:85" ht="12" customHeight="1">
      <c r="A71" s="31">
        <v>39</v>
      </c>
      <c r="B71" s="39"/>
      <c r="C71" s="39"/>
      <c r="D71" s="41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44" t="str">
        <f t="shared" si="9"/>
        <v/>
      </c>
      <c r="AE71" s="44" t="str">
        <f t="shared" si="10"/>
        <v/>
      </c>
      <c r="AF71" s="32" t="str">
        <f t="shared" si="11"/>
        <v/>
      </c>
      <c r="AG71" s="2"/>
      <c r="AI71" s="46" t="str">
        <f t="shared" si="13"/>
        <v/>
      </c>
      <c r="AJ71" s="46" t="str">
        <f t="shared" si="14"/>
        <v/>
      </c>
      <c r="AK71" s="46" t="str">
        <f t="shared" si="15"/>
        <v/>
      </c>
      <c r="AL71" s="46" t="str">
        <f t="shared" si="16"/>
        <v/>
      </c>
      <c r="AM71" s="46" t="str">
        <f t="shared" si="17"/>
        <v/>
      </c>
      <c r="AN71" s="46" t="str">
        <f t="shared" si="18"/>
        <v/>
      </c>
      <c r="AO71" s="46" t="str">
        <f t="shared" si="19"/>
        <v/>
      </c>
      <c r="AP71" s="46" t="str">
        <f t="shared" si="20"/>
        <v/>
      </c>
      <c r="AQ71" s="46" t="str">
        <f t="shared" si="21"/>
        <v/>
      </c>
      <c r="AR71" s="46" t="str">
        <f t="shared" si="22"/>
        <v/>
      </c>
      <c r="AS71" s="46" t="str">
        <f t="shared" si="23"/>
        <v/>
      </c>
      <c r="AT71" s="46" t="str">
        <f t="shared" si="24"/>
        <v/>
      </c>
      <c r="AU71" s="46" t="str">
        <f t="shared" si="25"/>
        <v/>
      </c>
      <c r="AV71" s="46" t="str">
        <f t="shared" si="26"/>
        <v/>
      </c>
      <c r="AW71" s="46" t="str">
        <f t="shared" si="27"/>
        <v/>
      </c>
      <c r="AX71" s="46" t="str">
        <f t="shared" si="28"/>
        <v/>
      </c>
      <c r="AY71" s="46" t="str">
        <f t="shared" si="29"/>
        <v/>
      </c>
      <c r="AZ71" s="46" t="str">
        <f t="shared" si="30"/>
        <v/>
      </c>
      <c r="BA71" s="46" t="str">
        <f t="shared" si="31"/>
        <v/>
      </c>
      <c r="BB71" s="46" t="str">
        <f t="shared" si="32"/>
        <v/>
      </c>
      <c r="BC71" s="46" t="str">
        <f t="shared" si="33"/>
        <v/>
      </c>
      <c r="BD71" s="46" t="str">
        <f t="shared" si="34"/>
        <v/>
      </c>
      <c r="BE71" s="46" t="str">
        <f t="shared" si="35"/>
        <v/>
      </c>
      <c r="BF71" s="46" t="str">
        <f t="shared" si="36"/>
        <v/>
      </c>
      <c r="BG71" s="46" t="str">
        <f t="shared" si="37"/>
        <v/>
      </c>
      <c r="BI71" s="46" t="str">
        <f t="shared" si="38"/>
        <v/>
      </c>
      <c r="BJ71" s="46" t="str">
        <f t="shared" si="39"/>
        <v/>
      </c>
      <c r="BK71" s="46" t="str">
        <f t="shared" si="40"/>
        <v/>
      </c>
      <c r="BL71" s="46" t="str">
        <f t="shared" si="41"/>
        <v/>
      </c>
      <c r="BM71" s="46" t="str">
        <f t="shared" si="42"/>
        <v/>
      </c>
      <c r="BN71" s="46" t="str">
        <f t="shared" si="43"/>
        <v/>
      </c>
      <c r="BO71" s="46" t="str">
        <f t="shared" si="44"/>
        <v/>
      </c>
      <c r="BP71" s="46" t="str">
        <f t="shared" si="45"/>
        <v/>
      </c>
      <c r="BQ71" s="46" t="str">
        <f t="shared" si="46"/>
        <v/>
      </c>
      <c r="BR71" s="46" t="str">
        <f t="shared" si="47"/>
        <v/>
      </c>
      <c r="BS71" s="46" t="str">
        <f t="shared" si="48"/>
        <v/>
      </c>
      <c r="BT71" s="46" t="str">
        <f t="shared" si="49"/>
        <v/>
      </c>
      <c r="BU71" s="46" t="str">
        <f t="shared" si="50"/>
        <v/>
      </c>
      <c r="BV71" s="46" t="str">
        <f t="shared" si="51"/>
        <v/>
      </c>
      <c r="BW71" s="46" t="str">
        <f t="shared" si="52"/>
        <v/>
      </c>
      <c r="BX71" s="46" t="str">
        <f t="shared" si="53"/>
        <v/>
      </c>
      <c r="BY71" s="46" t="str">
        <f t="shared" si="54"/>
        <v/>
      </c>
      <c r="BZ71" s="46" t="str">
        <f t="shared" si="55"/>
        <v/>
      </c>
      <c r="CA71" s="46" t="str">
        <f t="shared" si="56"/>
        <v/>
      </c>
      <c r="CB71" s="46" t="str">
        <f t="shared" si="57"/>
        <v/>
      </c>
      <c r="CC71" s="46" t="str">
        <f t="shared" si="58"/>
        <v/>
      </c>
      <c r="CD71" s="46" t="str">
        <f t="shared" si="59"/>
        <v/>
      </c>
      <c r="CE71" s="46" t="str">
        <f t="shared" si="60"/>
        <v/>
      </c>
      <c r="CF71" s="46" t="str">
        <f t="shared" si="61"/>
        <v/>
      </c>
      <c r="CG71" s="46" t="str">
        <f t="shared" si="62"/>
        <v/>
      </c>
    </row>
    <row r="72" spans="1:85" ht="12" customHeight="1">
      <c r="A72" s="31">
        <v>40</v>
      </c>
      <c r="B72" s="39"/>
      <c r="C72" s="39"/>
      <c r="D72" s="41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44" t="str">
        <f t="shared" si="9"/>
        <v/>
      </c>
      <c r="AE72" s="44" t="str">
        <f t="shared" si="10"/>
        <v/>
      </c>
      <c r="AF72" s="32" t="str">
        <f t="shared" si="11"/>
        <v/>
      </c>
      <c r="AG72" s="2" t="str">
        <f t="shared" si="12"/>
        <v/>
      </c>
      <c r="AI72" s="46" t="str">
        <f t="shared" si="13"/>
        <v/>
      </c>
      <c r="AJ72" s="46" t="str">
        <f t="shared" si="14"/>
        <v/>
      </c>
      <c r="AK72" s="46" t="str">
        <f t="shared" si="15"/>
        <v/>
      </c>
      <c r="AL72" s="46" t="str">
        <f t="shared" si="16"/>
        <v/>
      </c>
      <c r="AM72" s="46" t="str">
        <f t="shared" si="17"/>
        <v/>
      </c>
      <c r="AN72" s="46" t="str">
        <f t="shared" si="18"/>
        <v/>
      </c>
      <c r="AO72" s="46" t="str">
        <f t="shared" si="19"/>
        <v/>
      </c>
      <c r="AP72" s="46" t="str">
        <f t="shared" si="20"/>
        <v/>
      </c>
      <c r="AQ72" s="46" t="str">
        <f t="shared" si="21"/>
        <v/>
      </c>
      <c r="AR72" s="46" t="str">
        <f t="shared" si="22"/>
        <v/>
      </c>
      <c r="AS72" s="46" t="str">
        <f t="shared" si="23"/>
        <v/>
      </c>
      <c r="AT72" s="46" t="str">
        <f t="shared" si="24"/>
        <v/>
      </c>
      <c r="AU72" s="46" t="str">
        <f t="shared" si="25"/>
        <v/>
      </c>
      <c r="AV72" s="46" t="str">
        <f t="shared" si="26"/>
        <v/>
      </c>
      <c r="AW72" s="46" t="str">
        <f t="shared" si="27"/>
        <v/>
      </c>
      <c r="AX72" s="46" t="str">
        <f t="shared" si="28"/>
        <v/>
      </c>
      <c r="AY72" s="46" t="str">
        <f t="shared" si="29"/>
        <v/>
      </c>
      <c r="AZ72" s="46" t="str">
        <f t="shared" si="30"/>
        <v/>
      </c>
      <c r="BA72" s="46" t="str">
        <f t="shared" si="31"/>
        <v/>
      </c>
      <c r="BB72" s="46" t="str">
        <f t="shared" si="32"/>
        <v/>
      </c>
      <c r="BC72" s="46" t="str">
        <f t="shared" si="33"/>
        <v/>
      </c>
      <c r="BD72" s="46" t="str">
        <f t="shared" si="34"/>
        <v/>
      </c>
      <c r="BE72" s="46" t="str">
        <f t="shared" si="35"/>
        <v/>
      </c>
      <c r="BF72" s="46" t="str">
        <f t="shared" si="36"/>
        <v/>
      </c>
      <c r="BG72" s="46" t="str">
        <f t="shared" si="37"/>
        <v/>
      </c>
      <c r="BI72" s="46" t="str">
        <f t="shared" si="38"/>
        <v/>
      </c>
      <c r="BJ72" s="46" t="str">
        <f t="shared" si="39"/>
        <v/>
      </c>
      <c r="BK72" s="46" t="str">
        <f t="shared" si="40"/>
        <v/>
      </c>
      <c r="BL72" s="46" t="str">
        <f t="shared" si="41"/>
        <v/>
      </c>
      <c r="BM72" s="46" t="str">
        <f t="shared" si="42"/>
        <v/>
      </c>
      <c r="BN72" s="46" t="str">
        <f t="shared" si="43"/>
        <v/>
      </c>
      <c r="BO72" s="46" t="str">
        <f t="shared" si="44"/>
        <v/>
      </c>
      <c r="BP72" s="46" t="str">
        <f t="shared" si="45"/>
        <v/>
      </c>
      <c r="BQ72" s="46" t="str">
        <f t="shared" si="46"/>
        <v/>
      </c>
      <c r="BR72" s="46" t="str">
        <f t="shared" si="47"/>
        <v/>
      </c>
      <c r="BS72" s="46" t="str">
        <f t="shared" si="48"/>
        <v/>
      </c>
      <c r="BT72" s="46" t="str">
        <f t="shared" si="49"/>
        <v/>
      </c>
      <c r="BU72" s="46" t="str">
        <f t="shared" si="50"/>
        <v/>
      </c>
      <c r="BV72" s="46" t="str">
        <f t="shared" si="51"/>
        <v/>
      </c>
      <c r="BW72" s="46" t="str">
        <f t="shared" si="52"/>
        <v/>
      </c>
      <c r="BX72" s="46" t="str">
        <f t="shared" si="53"/>
        <v/>
      </c>
      <c r="BY72" s="46" t="str">
        <f t="shared" si="54"/>
        <v/>
      </c>
      <c r="BZ72" s="46" t="str">
        <f t="shared" si="55"/>
        <v/>
      </c>
      <c r="CA72" s="46" t="str">
        <f t="shared" si="56"/>
        <v/>
      </c>
      <c r="CB72" s="46" t="str">
        <f t="shared" si="57"/>
        <v/>
      </c>
      <c r="CC72" s="46" t="str">
        <f t="shared" si="58"/>
        <v/>
      </c>
      <c r="CD72" s="46" t="str">
        <f t="shared" si="59"/>
        <v/>
      </c>
      <c r="CE72" s="46" t="str">
        <f t="shared" si="60"/>
        <v/>
      </c>
      <c r="CF72" s="46" t="str">
        <f t="shared" si="61"/>
        <v/>
      </c>
      <c r="CG72" s="46" t="str">
        <f t="shared" si="62"/>
        <v/>
      </c>
    </row>
    <row r="73" spans="1:85" ht="12" customHeight="1">
      <c r="A73" s="33">
        <v>41</v>
      </c>
      <c r="B73" s="40"/>
      <c r="C73" s="40"/>
      <c r="D73" s="42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45" t="str">
        <f t="shared" si="9"/>
        <v/>
      </c>
      <c r="AE73" s="45" t="str">
        <f t="shared" si="10"/>
        <v/>
      </c>
      <c r="AF73" s="34" t="str">
        <f t="shared" si="11"/>
        <v/>
      </c>
      <c r="AG73" s="2" t="str">
        <f t="shared" si="12"/>
        <v/>
      </c>
      <c r="AI73" s="46" t="str">
        <f t="shared" si="13"/>
        <v/>
      </c>
      <c r="AJ73" s="46" t="str">
        <f t="shared" si="14"/>
        <v/>
      </c>
      <c r="AK73" s="46" t="str">
        <f t="shared" si="15"/>
        <v/>
      </c>
      <c r="AL73" s="46" t="str">
        <f t="shared" si="16"/>
        <v/>
      </c>
      <c r="AM73" s="46" t="str">
        <f t="shared" si="17"/>
        <v/>
      </c>
      <c r="AN73" s="46" t="str">
        <f t="shared" si="18"/>
        <v/>
      </c>
      <c r="AO73" s="46" t="str">
        <f t="shared" si="19"/>
        <v/>
      </c>
      <c r="AP73" s="46" t="str">
        <f t="shared" si="20"/>
        <v/>
      </c>
      <c r="AQ73" s="46" t="str">
        <f t="shared" si="21"/>
        <v/>
      </c>
      <c r="AR73" s="46" t="str">
        <f t="shared" si="22"/>
        <v/>
      </c>
      <c r="AS73" s="46" t="str">
        <f t="shared" si="23"/>
        <v/>
      </c>
      <c r="AT73" s="46" t="str">
        <f t="shared" si="24"/>
        <v/>
      </c>
      <c r="AU73" s="46" t="str">
        <f t="shared" si="25"/>
        <v/>
      </c>
      <c r="AV73" s="46" t="str">
        <f t="shared" si="26"/>
        <v/>
      </c>
      <c r="AW73" s="46" t="str">
        <f t="shared" si="27"/>
        <v/>
      </c>
      <c r="AX73" s="46" t="str">
        <f t="shared" si="28"/>
        <v/>
      </c>
      <c r="AY73" s="46" t="str">
        <f t="shared" si="29"/>
        <v/>
      </c>
      <c r="AZ73" s="46" t="str">
        <f t="shared" si="30"/>
        <v/>
      </c>
      <c r="BA73" s="46" t="str">
        <f t="shared" si="31"/>
        <v/>
      </c>
      <c r="BB73" s="46" t="str">
        <f t="shared" si="32"/>
        <v/>
      </c>
      <c r="BC73" s="46" t="str">
        <f t="shared" si="33"/>
        <v/>
      </c>
      <c r="BD73" s="46" t="str">
        <f t="shared" si="34"/>
        <v/>
      </c>
      <c r="BE73" s="46" t="str">
        <f t="shared" si="35"/>
        <v/>
      </c>
      <c r="BF73" s="46" t="str">
        <f t="shared" si="36"/>
        <v/>
      </c>
      <c r="BG73" s="46" t="str">
        <f t="shared" si="37"/>
        <v/>
      </c>
      <c r="BI73" s="46" t="str">
        <f t="shared" si="38"/>
        <v/>
      </c>
      <c r="BJ73" s="46" t="str">
        <f t="shared" si="39"/>
        <v/>
      </c>
      <c r="BK73" s="46" t="str">
        <f t="shared" si="40"/>
        <v/>
      </c>
      <c r="BL73" s="46" t="str">
        <f t="shared" si="41"/>
        <v/>
      </c>
      <c r="BM73" s="46" t="str">
        <f t="shared" si="42"/>
        <v/>
      </c>
      <c r="BN73" s="46" t="str">
        <f t="shared" si="43"/>
        <v/>
      </c>
      <c r="BO73" s="46" t="str">
        <f t="shared" si="44"/>
        <v/>
      </c>
      <c r="BP73" s="46" t="str">
        <f t="shared" si="45"/>
        <v/>
      </c>
      <c r="BQ73" s="46" t="str">
        <f t="shared" si="46"/>
        <v/>
      </c>
      <c r="BR73" s="46" t="str">
        <f t="shared" si="47"/>
        <v/>
      </c>
      <c r="BS73" s="46" t="str">
        <f t="shared" si="48"/>
        <v/>
      </c>
      <c r="BT73" s="46" t="str">
        <f t="shared" si="49"/>
        <v/>
      </c>
      <c r="BU73" s="46" t="str">
        <f t="shared" si="50"/>
        <v/>
      </c>
      <c r="BV73" s="46" t="str">
        <f t="shared" si="51"/>
        <v/>
      </c>
      <c r="BW73" s="46" t="str">
        <f t="shared" si="52"/>
        <v/>
      </c>
      <c r="BX73" s="46" t="str">
        <f t="shared" si="53"/>
        <v/>
      </c>
      <c r="BY73" s="46" t="str">
        <f t="shared" si="54"/>
        <v/>
      </c>
      <c r="BZ73" s="46" t="str">
        <f t="shared" si="55"/>
        <v/>
      </c>
      <c r="CA73" s="46" t="str">
        <f t="shared" si="56"/>
        <v/>
      </c>
      <c r="CB73" s="46" t="str">
        <f t="shared" si="57"/>
        <v/>
      </c>
      <c r="CC73" s="46" t="str">
        <f t="shared" si="58"/>
        <v/>
      </c>
      <c r="CD73" s="46" t="str">
        <f t="shared" si="59"/>
        <v/>
      </c>
      <c r="CE73" s="46" t="str">
        <f t="shared" si="60"/>
        <v/>
      </c>
      <c r="CF73" s="46" t="str">
        <f t="shared" si="61"/>
        <v/>
      </c>
      <c r="CG73" s="46" t="str">
        <f t="shared" si="62"/>
        <v/>
      </c>
    </row>
    <row r="76" spans="1:85" ht="12" customHeight="1">
      <c r="A76" s="7"/>
      <c r="B76" s="7"/>
      <c r="C76" s="7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8"/>
    </row>
    <row r="77" spans="1:85">
      <c r="A77" s="7"/>
      <c r="B77" s="7"/>
      <c r="C77" s="7"/>
      <c r="D77" s="7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7"/>
    </row>
    <row r="85" ht="15" customHeight="1"/>
  </sheetData>
  <sheetProtection password="CC79" sheet="1" objects="1" scenarios="1" selectLockedCells="1"/>
  <mergeCells count="60">
    <mergeCell ref="A2:C2"/>
    <mergeCell ref="A3:C3"/>
    <mergeCell ref="T3:AF3"/>
    <mergeCell ref="C8:F8"/>
    <mergeCell ref="A4:C4"/>
    <mergeCell ref="A5:C5"/>
    <mergeCell ref="D4:M4"/>
    <mergeCell ref="D5:M5"/>
    <mergeCell ref="A31:AD31"/>
    <mergeCell ref="AD27:AF27"/>
    <mergeCell ref="AD28:AF28"/>
    <mergeCell ref="AD30:AF30"/>
    <mergeCell ref="AD29:AF29"/>
    <mergeCell ref="A30:D30"/>
    <mergeCell ref="A14:C14"/>
    <mergeCell ref="AD19:AF20"/>
    <mergeCell ref="A19:D19"/>
    <mergeCell ref="C12:F12"/>
    <mergeCell ref="A20:D20"/>
    <mergeCell ref="T12:Y12"/>
    <mergeCell ref="T15:AF15"/>
    <mergeCell ref="T16:AF16"/>
    <mergeCell ref="T17:AF17"/>
    <mergeCell ref="Z12:AF12"/>
    <mergeCell ref="A24:D24"/>
    <mergeCell ref="A25:D25"/>
    <mergeCell ref="A26:D26"/>
    <mergeCell ref="A29:D29"/>
    <mergeCell ref="A27:C28"/>
    <mergeCell ref="AD24:AF24"/>
    <mergeCell ref="AD25:AF25"/>
    <mergeCell ref="AD26:AF26"/>
    <mergeCell ref="T4:AF4"/>
    <mergeCell ref="T5:AF5"/>
    <mergeCell ref="Z11:AF11"/>
    <mergeCell ref="T7:X7"/>
    <mergeCell ref="T8:X8"/>
    <mergeCell ref="T9:X9"/>
    <mergeCell ref="T10:X10"/>
    <mergeCell ref="T11:Y11"/>
    <mergeCell ref="Z7:AE7"/>
    <mergeCell ref="Z8:AE8"/>
    <mergeCell ref="Z9:AE9"/>
    <mergeCell ref="Z10:AE10"/>
    <mergeCell ref="A23:D23"/>
    <mergeCell ref="A1:AF1"/>
    <mergeCell ref="D2:AF2"/>
    <mergeCell ref="N3:S3"/>
    <mergeCell ref="N4:S4"/>
    <mergeCell ref="N5:S5"/>
    <mergeCell ref="A15:R18"/>
    <mergeCell ref="AD21:AF21"/>
    <mergeCell ref="AD22:AF22"/>
    <mergeCell ref="AD23:AF23"/>
    <mergeCell ref="D3:M3"/>
    <mergeCell ref="C11:F11"/>
    <mergeCell ref="C9:F9"/>
    <mergeCell ref="C10:F10"/>
    <mergeCell ref="C7:G7"/>
    <mergeCell ref="A21:C22"/>
  </mergeCells>
  <conditionalFormatting sqref="E33:AC33">
    <cfRule type="expression" dxfId="9" priority="4">
      <formula>E$23&lt;&gt;""</formula>
    </cfRule>
    <cfRule type="expression" dxfId="8" priority="12">
      <formula>AI33="Y"</formula>
    </cfRule>
    <cfRule type="expression" dxfId="7" priority="13">
      <formula>AI33="D"</formula>
    </cfRule>
  </conditionalFormatting>
  <conditionalFormatting sqref="AD23:AF23">
    <cfRule type="expression" dxfId="6" priority="5">
      <formula>$AD$23=100</formula>
    </cfRule>
  </conditionalFormatting>
  <conditionalFormatting sqref="E34:AC73">
    <cfRule type="expression" dxfId="5" priority="1">
      <formula>E$23&lt;&gt;""</formula>
    </cfRule>
    <cfRule type="expression" dxfId="4" priority="2">
      <formula>AI34="Y"</formula>
    </cfRule>
    <cfRule type="expression" dxfId="3" priority="3">
      <formula>AI34="D"</formula>
    </cfRule>
  </conditionalFormatting>
  <dataValidations disablePrompts="1" count="1">
    <dataValidation type="list" allowBlank="1" showInputMessage="1" showErrorMessage="1" promptTitle="GRUP" prompt="Öğrencinin grubunu girin." sqref="D33:D73">
      <formula1>$D$21:$D$22</formula1>
    </dataValidation>
  </dataValidations>
  <printOptions horizontalCentered="1"/>
  <pageMargins left="0.23622047244094491" right="0.23622047244094491" top="0.19685039370078741" bottom="0.19685039370078741" header="0" footer="0"/>
  <pageSetup paperSize="9" scale="72" orientation="portrait" blackAndWhite="1" r:id="rId1"/>
  <ignoredErrors>
    <ignoredError sqref="E24:AC25 F26:AC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9" tint="-0.249977111117893"/>
    <pageSetUpPr fitToPage="1"/>
  </sheetPr>
  <dimension ref="A1:AD81"/>
  <sheetViews>
    <sheetView tabSelected="1" zoomScaleNormal="100" workbookViewId="0">
      <selection activeCell="N20" sqref="N20"/>
    </sheetView>
  </sheetViews>
  <sheetFormatPr defaultColWidth="4.28515625" defaultRowHeight="15"/>
  <cols>
    <col min="1" max="2" width="5.85546875" customWidth="1"/>
    <col min="3" max="3" width="17.7109375" customWidth="1"/>
    <col min="4" max="23" width="4.28515625" style="3" customWidth="1"/>
    <col min="24" max="24" width="5.85546875" customWidth="1"/>
    <col min="25" max="25" width="3.85546875" style="2" hidden="1" customWidth="1"/>
  </cols>
  <sheetData>
    <row r="1" spans="1:25" s="1" customFormat="1" ht="24.75">
      <c r="A1" s="164" t="s">
        <v>50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2"/>
    </row>
    <row r="2" spans="1:25">
      <c r="A2" s="137" t="s">
        <v>0</v>
      </c>
      <c r="B2" s="138"/>
      <c r="C2" s="138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6"/>
    </row>
    <row r="3" spans="1:25">
      <c r="A3" s="139" t="s">
        <v>1</v>
      </c>
      <c r="B3" s="140"/>
      <c r="C3" s="140"/>
      <c r="D3" s="152"/>
      <c r="E3" s="152"/>
      <c r="F3" s="152"/>
      <c r="G3" s="152"/>
      <c r="H3" s="152"/>
      <c r="I3" s="152"/>
      <c r="J3" s="70" t="s">
        <v>3</v>
      </c>
      <c r="K3" s="70"/>
      <c r="L3" s="70"/>
      <c r="M3" s="70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3"/>
    </row>
    <row r="4" spans="1:25">
      <c r="A4" s="139" t="s">
        <v>5</v>
      </c>
      <c r="B4" s="140"/>
      <c r="C4" s="140"/>
      <c r="D4" s="152"/>
      <c r="E4" s="152"/>
      <c r="F4" s="152"/>
      <c r="G4" s="152"/>
      <c r="H4" s="152"/>
      <c r="I4" s="152"/>
      <c r="J4" s="70" t="s">
        <v>4</v>
      </c>
      <c r="K4" s="70"/>
      <c r="L4" s="70"/>
      <c r="M4" s="70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/>
    </row>
    <row r="5" spans="1:25">
      <c r="A5" s="141" t="s">
        <v>2</v>
      </c>
      <c r="B5" s="142"/>
      <c r="C5" s="142"/>
      <c r="D5" s="167"/>
      <c r="E5" s="167"/>
      <c r="F5" s="167"/>
      <c r="G5" s="167"/>
      <c r="H5" s="167"/>
      <c r="I5" s="167"/>
      <c r="J5" s="71" t="s">
        <v>6</v>
      </c>
      <c r="K5" s="71"/>
      <c r="L5" s="71"/>
      <c r="M5" s="71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8"/>
    </row>
    <row r="6" spans="1:25" ht="15.75">
      <c r="A6" s="10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0"/>
    </row>
    <row r="7" spans="1:25" ht="15.75">
      <c r="A7" s="10"/>
      <c r="B7" s="10"/>
      <c r="C7" s="80" t="s">
        <v>10</v>
      </c>
      <c r="D7" s="80"/>
      <c r="E7" s="80"/>
      <c r="F7" s="80"/>
      <c r="G7" s="11"/>
      <c r="H7" s="11"/>
      <c r="I7" s="11"/>
      <c r="J7" s="11"/>
      <c r="K7" s="11"/>
      <c r="L7" s="11"/>
      <c r="M7" s="11"/>
      <c r="N7" s="94" t="s">
        <v>18</v>
      </c>
      <c r="O7" s="95"/>
      <c r="P7" s="95"/>
      <c r="Q7" s="95"/>
      <c r="R7" s="13">
        <f>COUNTA($B$29:$B$69)</f>
        <v>20</v>
      </c>
      <c r="S7" s="102" t="s">
        <v>20</v>
      </c>
      <c r="T7" s="102"/>
      <c r="U7" s="102"/>
      <c r="V7" s="102"/>
      <c r="W7" s="102"/>
      <c r="X7" s="14">
        <f>IF($R$7=0,"",AVERAGE(X29:X69))</f>
        <v>58.75</v>
      </c>
    </row>
    <row r="8" spans="1:25" ht="15.75">
      <c r="A8" s="10"/>
      <c r="B8" s="10"/>
      <c r="C8" s="79" t="s">
        <v>14</v>
      </c>
      <c r="D8" s="79"/>
      <c r="E8" s="79"/>
      <c r="F8" s="15">
        <f>COUNTIF($Y$29:$Y$69,1)</f>
        <v>3</v>
      </c>
      <c r="G8" s="11"/>
      <c r="H8" s="11"/>
      <c r="I8" s="11"/>
      <c r="J8" s="11"/>
      <c r="K8" s="11"/>
      <c r="L8" s="11"/>
      <c r="M8" s="11"/>
      <c r="N8" s="96" t="s">
        <v>16</v>
      </c>
      <c r="O8" s="97"/>
      <c r="P8" s="97"/>
      <c r="Q8" s="97"/>
      <c r="R8" s="16">
        <f>COUNTIF($Y$29:$Y$69,"&gt;1")</f>
        <v>17</v>
      </c>
      <c r="S8" s="103" t="s">
        <v>21</v>
      </c>
      <c r="T8" s="103"/>
      <c r="U8" s="103"/>
      <c r="V8" s="103"/>
      <c r="W8" s="103"/>
      <c r="X8" s="17">
        <f>IF($R$7=0,"",MEDIAN(X29:X69))</f>
        <v>58.5</v>
      </c>
    </row>
    <row r="9" spans="1:25" ht="15.75">
      <c r="A9" s="10"/>
      <c r="B9" s="10"/>
      <c r="C9" s="79" t="s">
        <v>11</v>
      </c>
      <c r="D9" s="79"/>
      <c r="E9" s="79"/>
      <c r="F9" s="15">
        <f>COUNTIF($Y$29:$Y$69,2)</f>
        <v>8</v>
      </c>
      <c r="G9" s="11"/>
      <c r="H9" s="11"/>
      <c r="I9" s="11"/>
      <c r="J9" s="11"/>
      <c r="K9" s="11"/>
      <c r="L9" s="11"/>
      <c r="M9" s="11"/>
      <c r="N9" s="96" t="s">
        <v>17</v>
      </c>
      <c r="O9" s="97"/>
      <c r="P9" s="97"/>
      <c r="Q9" s="97"/>
      <c r="R9" s="16">
        <f>COUNTIF($Y$29:$Y$69,"1")</f>
        <v>3</v>
      </c>
      <c r="S9" s="103" t="s">
        <v>22</v>
      </c>
      <c r="T9" s="103"/>
      <c r="U9" s="103"/>
      <c r="V9" s="103"/>
      <c r="W9" s="103"/>
      <c r="X9" s="17">
        <f>IF($R$7=0,"",(LARGE(X29:X69,1)-SMALL(X29:X69,1)))</f>
        <v>49</v>
      </c>
    </row>
    <row r="10" spans="1:25" ht="15.75">
      <c r="A10" s="10"/>
      <c r="B10" s="10"/>
      <c r="C10" s="79" t="s">
        <v>12</v>
      </c>
      <c r="D10" s="79"/>
      <c r="E10" s="79"/>
      <c r="F10" s="15">
        <f>COUNTIF($Y$29:$Y$69,3)</f>
        <v>6</v>
      </c>
      <c r="G10" s="11"/>
      <c r="H10" s="11"/>
      <c r="I10" s="11"/>
      <c r="J10" s="11"/>
      <c r="K10" s="11"/>
      <c r="L10" s="11"/>
      <c r="M10" s="11"/>
      <c r="N10" s="98" t="s">
        <v>19</v>
      </c>
      <c r="O10" s="99"/>
      <c r="P10" s="99"/>
      <c r="Q10" s="99"/>
      <c r="R10" s="18">
        <f>IF($R$7=0,"",100*R8/$R$7)</f>
        <v>85</v>
      </c>
      <c r="S10" s="104" t="s">
        <v>23</v>
      </c>
      <c r="T10" s="104"/>
      <c r="U10" s="104"/>
      <c r="V10" s="104"/>
      <c r="W10" s="104"/>
      <c r="X10" s="19">
        <f>IF($R$7=0,"",(STDEV(X29:X69)))</f>
        <v>12.822164198638314</v>
      </c>
    </row>
    <row r="11" spans="1:25" s="1" customFormat="1" ht="15.75">
      <c r="A11" s="20"/>
      <c r="B11" s="20"/>
      <c r="C11" s="79" t="s">
        <v>13</v>
      </c>
      <c r="D11" s="79"/>
      <c r="E11" s="79"/>
      <c r="F11" s="15">
        <f>COUNTIF($Y$29:$Y$69,4)</f>
        <v>1</v>
      </c>
      <c r="G11" s="21"/>
      <c r="H11" s="21"/>
      <c r="I11" s="21"/>
      <c r="J11" s="21"/>
      <c r="K11" s="21"/>
      <c r="L11" s="21"/>
      <c r="M11" s="21"/>
      <c r="N11" s="100" t="s">
        <v>25</v>
      </c>
      <c r="O11" s="101"/>
      <c r="P11" s="101"/>
      <c r="Q11" s="101"/>
      <c r="R11" s="101"/>
      <c r="S11" s="101"/>
      <c r="T11" s="146">
        <f>IF($R$7=0,"",IF(X10=0,"",(3*($X$7-$X$8)/$X$10)))</f>
        <v>5.849246573208354E-2</v>
      </c>
      <c r="U11" s="146"/>
      <c r="V11" s="146"/>
      <c r="W11" s="146"/>
      <c r="X11" s="147"/>
      <c r="Y11" s="2"/>
    </row>
    <row r="12" spans="1:25" s="1" customFormat="1" ht="15.75">
      <c r="A12" s="20"/>
      <c r="B12" s="20"/>
      <c r="C12" s="79" t="s">
        <v>15</v>
      </c>
      <c r="D12" s="79"/>
      <c r="E12" s="79"/>
      <c r="F12" s="15">
        <f>COUNTIF($Y$29:$Y$69,5)</f>
        <v>2</v>
      </c>
      <c r="G12" s="21"/>
      <c r="H12" s="21"/>
      <c r="I12" s="21"/>
      <c r="J12" s="21"/>
      <c r="K12" s="21"/>
      <c r="L12" s="21"/>
      <c r="M12" s="21"/>
      <c r="N12" s="124" t="s">
        <v>24</v>
      </c>
      <c r="O12" s="125"/>
      <c r="P12" s="125"/>
      <c r="Q12" s="125"/>
      <c r="R12" s="125"/>
      <c r="S12" s="125"/>
      <c r="T12" s="148" t="str">
        <f>IF(T11="","",(IF(T11&lt;=0,"SINAV KOLAY",IF(T11&lt;0.1,"SINAV HAFİF ZOR",IF(T11&lt;=0.25,"SINAV ORTA ZOR","SINAV ÇOK ZOR")))))</f>
        <v>SINAV HAFİF ZOR</v>
      </c>
      <c r="U12" s="148"/>
      <c r="V12" s="148"/>
      <c r="W12" s="148"/>
      <c r="X12" s="149"/>
      <c r="Y12" s="2"/>
    </row>
    <row r="13" spans="1:25" s="1" customFormat="1" ht="15.75">
      <c r="A13" s="20"/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2"/>
    </row>
    <row r="14" spans="1:25" s="1" customFormat="1">
      <c r="A14" s="113" t="s">
        <v>26</v>
      </c>
      <c r="B14" s="113"/>
      <c r="C14" s="11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2"/>
    </row>
    <row r="15" spans="1:25" s="1" customFormat="1" ht="15" customHeight="1">
      <c r="A15" s="161" t="str">
        <f>IF(T12="","",(IF($T$12="SINAV KOLAY","Sınavın Çarpıklık Değerine (Zorluk Derecesine) göre; Sınav Kolaydır. Sınav öğrenci seviyesinin altındadır yada beklenen davranışlar çok iyi kazanılmıştır.",IF($T$12="SINAV HAFİF ZOR","Sınavın Çarpıklık Değerine (Zorluk Derecesine) göre; Sınav Hafif Zordur. Sınav öğrenci seviyesindedir yada beklenen davranışlar kazanılmıştır.",IF($T$12="SINAV ORTA ZOR","Sınavın Çarpıklık Değerine (Zorluk Derecesine) göre; Sınav Orta Zordur. Sınav öğrenci seviyesinin biraz üzerindedir yada beklenen davranışların bir kısmı kazanılmamıştır.",IF($T$12="SINAV ÇOK ZOR","Sınavın Çarpıklık Değerine (Zorluk Derecesine) göre; Sınav Çok Zordur. Sınav öğrenci seviyesinin üzerindedir yada beklenen davranışlar kazanılmamıştır.",""))))  &amp; IF($X$9&gt;=$X$21/2+10," Dizi genişliği büyük olduğundan öğrenciler arasında belirgin bir seviye farkı vardır.",IF($X$9&lt;=$X$21/2-10," Dizi genişliği küçük olduğundan öğrencilerin çoğunluğu aynı seviyededir."," Dizi genişliği beklenen değerdedir ve öğrenciler arasında seviye farkı yoktur.")) &amp; IF($X$9/$X$10&lt;4," Standart Sapma büyüktür ve Sınavın güvenilirliği yüksektir.",IF($X$9/$X$10&gt;6," Standart Sapma küçüktür ve Sınavın güvenilirliği düşüktür."," Standart Sapma beklenen değerdedir ve Sınavın güvenilirliği iyidir."))))</f>
        <v>Sınavın Çarpıklık Değerine (Zorluk Derecesine) göre; Sınav Hafif Zordur. Sınav öğrenci seviyesindedir yada beklenen davranışlar kazanılmıştır. Dizi genişliği beklenen değerdedir ve öğrenciler arasında seviye farkı yoktur. Standart Sapma büyüktür ve Sınavın güvenilirliği yüksektir.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26" t="s">
        <v>36</v>
      </c>
      <c r="Q15" s="126"/>
      <c r="R15" s="126"/>
      <c r="S15" s="126"/>
      <c r="T15" s="126"/>
      <c r="U15" s="126"/>
      <c r="V15" s="126"/>
      <c r="W15" s="126"/>
      <c r="X15" s="126"/>
      <c r="Y15" s="2"/>
    </row>
    <row r="16" spans="1:25" s="1" customFormat="1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26" t="str">
        <f>IF(N4="","",N4)</f>
        <v/>
      </c>
      <c r="Q16" s="126"/>
      <c r="R16" s="126"/>
      <c r="S16" s="126"/>
      <c r="T16" s="126"/>
      <c r="U16" s="126"/>
      <c r="V16" s="126"/>
      <c r="W16" s="126"/>
      <c r="X16" s="126"/>
      <c r="Y16" s="2"/>
    </row>
    <row r="17" spans="1:25" s="1" customForma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26" t="s">
        <v>37</v>
      </c>
      <c r="Q17" s="126"/>
      <c r="R17" s="126"/>
      <c r="S17" s="126"/>
      <c r="T17" s="126"/>
      <c r="U17" s="126"/>
      <c r="V17" s="126"/>
      <c r="W17" s="126"/>
      <c r="X17" s="126"/>
      <c r="Y17" s="2"/>
    </row>
    <row r="18" spans="1:25" s="1" customFormat="1" ht="15.7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21"/>
      <c r="Q18" s="21"/>
      <c r="R18" s="21"/>
      <c r="S18" s="12"/>
      <c r="T18" s="12"/>
      <c r="U18" s="12"/>
      <c r="V18" s="12"/>
      <c r="W18" s="12"/>
      <c r="X18" s="10"/>
      <c r="Y18" s="2"/>
    </row>
    <row r="19" spans="1:25">
      <c r="A19" s="150" t="s">
        <v>7</v>
      </c>
      <c r="B19" s="151"/>
      <c r="C19" s="151"/>
      <c r="D19" s="59">
        <v>1</v>
      </c>
      <c r="E19" s="59">
        <v>2</v>
      </c>
      <c r="F19" s="59">
        <v>3</v>
      </c>
      <c r="G19" s="59">
        <v>4</v>
      </c>
      <c r="H19" s="59">
        <v>5</v>
      </c>
      <c r="I19" s="59">
        <v>6</v>
      </c>
      <c r="J19" s="59">
        <v>7</v>
      </c>
      <c r="K19" s="59">
        <v>8</v>
      </c>
      <c r="L19" s="59">
        <v>9</v>
      </c>
      <c r="M19" s="59">
        <v>10</v>
      </c>
      <c r="N19" s="59">
        <v>11</v>
      </c>
      <c r="O19" s="59">
        <v>12</v>
      </c>
      <c r="P19" s="59">
        <v>13</v>
      </c>
      <c r="Q19" s="59">
        <v>14</v>
      </c>
      <c r="R19" s="59">
        <v>15</v>
      </c>
      <c r="S19" s="59">
        <v>16</v>
      </c>
      <c r="T19" s="59">
        <v>17</v>
      </c>
      <c r="U19" s="59">
        <v>18</v>
      </c>
      <c r="V19" s="59">
        <v>19</v>
      </c>
      <c r="W19" s="59">
        <v>20</v>
      </c>
      <c r="X19" s="162" t="s">
        <v>38</v>
      </c>
    </row>
    <row r="20" spans="1:25" ht="96.75" customHeight="1">
      <c r="A20" s="155" t="s">
        <v>8</v>
      </c>
      <c r="B20" s="156"/>
      <c r="C20" s="156"/>
      <c r="D20" s="35" t="s">
        <v>53</v>
      </c>
      <c r="E20" s="35" t="s">
        <v>54</v>
      </c>
      <c r="F20" s="35" t="s">
        <v>55</v>
      </c>
      <c r="G20" s="35" t="s">
        <v>56</v>
      </c>
      <c r="H20" s="35" t="s">
        <v>57</v>
      </c>
      <c r="I20" s="35" t="s">
        <v>58</v>
      </c>
      <c r="J20" s="35" t="s">
        <v>59</v>
      </c>
      <c r="K20" s="35" t="s">
        <v>60</v>
      </c>
      <c r="L20" s="35" t="s">
        <v>61</v>
      </c>
      <c r="M20" s="35" t="s">
        <v>62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63"/>
    </row>
    <row r="21" spans="1:25">
      <c r="A21" s="157" t="s">
        <v>9</v>
      </c>
      <c r="B21" s="158"/>
      <c r="C21" s="158"/>
      <c r="D21" s="36">
        <v>10</v>
      </c>
      <c r="E21" s="36">
        <v>10</v>
      </c>
      <c r="F21" s="36">
        <v>10</v>
      </c>
      <c r="G21" s="36">
        <v>10</v>
      </c>
      <c r="H21" s="36">
        <v>10</v>
      </c>
      <c r="I21" s="36">
        <v>10</v>
      </c>
      <c r="J21" s="36">
        <v>10</v>
      </c>
      <c r="K21" s="36">
        <v>10</v>
      </c>
      <c r="L21" s="36">
        <v>10</v>
      </c>
      <c r="M21" s="36">
        <v>10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60">
        <f>SUM(D21:W21)</f>
        <v>100</v>
      </c>
    </row>
    <row r="22" spans="1:25" s="1" customFormat="1">
      <c r="A22" s="105" t="s">
        <v>27</v>
      </c>
      <c r="B22" s="106"/>
      <c r="C22" s="106"/>
      <c r="D22" s="25">
        <f t="shared" ref="D22:W22" si="0">IF(D21="","",COUNTA(D29:D69))</f>
        <v>19</v>
      </c>
      <c r="E22" s="25">
        <f t="shared" si="0"/>
        <v>17</v>
      </c>
      <c r="F22" s="25">
        <f t="shared" si="0"/>
        <v>19</v>
      </c>
      <c r="G22" s="25">
        <f t="shared" si="0"/>
        <v>14</v>
      </c>
      <c r="H22" s="25">
        <f t="shared" si="0"/>
        <v>14</v>
      </c>
      <c r="I22" s="25">
        <f t="shared" si="0"/>
        <v>16</v>
      </c>
      <c r="J22" s="25">
        <f t="shared" si="0"/>
        <v>12</v>
      </c>
      <c r="K22" s="25">
        <f t="shared" si="0"/>
        <v>15</v>
      </c>
      <c r="L22" s="25">
        <f t="shared" si="0"/>
        <v>13</v>
      </c>
      <c r="M22" s="25">
        <f t="shared" si="0"/>
        <v>14</v>
      </c>
      <c r="N22" s="25" t="str">
        <f t="shared" si="0"/>
        <v/>
      </c>
      <c r="O22" s="25" t="str">
        <f t="shared" si="0"/>
        <v/>
      </c>
      <c r="P22" s="25" t="str">
        <f t="shared" si="0"/>
        <v/>
      </c>
      <c r="Q22" s="25" t="str">
        <f t="shared" si="0"/>
        <v/>
      </c>
      <c r="R22" s="25" t="str">
        <f t="shared" si="0"/>
        <v/>
      </c>
      <c r="S22" s="25" t="str">
        <f t="shared" si="0"/>
        <v/>
      </c>
      <c r="T22" s="25" t="str">
        <f t="shared" si="0"/>
        <v/>
      </c>
      <c r="U22" s="25" t="str">
        <f t="shared" si="0"/>
        <v/>
      </c>
      <c r="V22" s="25" t="str">
        <f t="shared" si="0"/>
        <v/>
      </c>
      <c r="W22" s="25" t="str">
        <f t="shared" si="0"/>
        <v/>
      </c>
      <c r="X22" s="51">
        <f>IF(X21=0,"",AVERAGE(D22:W22))</f>
        <v>15.3</v>
      </c>
      <c r="Y22" s="2"/>
    </row>
    <row r="23" spans="1:25" s="1" customFormat="1">
      <c r="A23" s="159" t="s">
        <v>30</v>
      </c>
      <c r="B23" s="160"/>
      <c r="C23" s="160"/>
      <c r="D23" s="61">
        <f>IF(D21="","",$R$7-D22)</f>
        <v>1</v>
      </c>
      <c r="E23" s="61">
        <f t="shared" ref="E23:W23" si="1">IF(E21="","",$R$7-E22)</f>
        <v>3</v>
      </c>
      <c r="F23" s="61">
        <f t="shared" si="1"/>
        <v>1</v>
      </c>
      <c r="G23" s="61">
        <f t="shared" si="1"/>
        <v>6</v>
      </c>
      <c r="H23" s="61">
        <f t="shared" si="1"/>
        <v>6</v>
      </c>
      <c r="I23" s="61">
        <f t="shared" si="1"/>
        <v>4</v>
      </c>
      <c r="J23" s="61">
        <f t="shared" si="1"/>
        <v>8</v>
      </c>
      <c r="K23" s="61">
        <f t="shared" si="1"/>
        <v>5</v>
      </c>
      <c r="L23" s="61">
        <f t="shared" si="1"/>
        <v>7</v>
      </c>
      <c r="M23" s="61">
        <f t="shared" si="1"/>
        <v>6</v>
      </c>
      <c r="N23" s="61" t="str">
        <f t="shared" si="1"/>
        <v/>
      </c>
      <c r="O23" s="61" t="str">
        <f t="shared" si="1"/>
        <v/>
      </c>
      <c r="P23" s="61" t="str">
        <f t="shared" si="1"/>
        <v/>
      </c>
      <c r="Q23" s="61" t="str">
        <f t="shared" si="1"/>
        <v/>
      </c>
      <c r="R23" s="61" t="str">
        <f t="shared" si="1"/>
        <v/>
      </c>
      <c r="S23" s="61" t="str">
        <f t="shared" si="1"/>
        <v/>
      </c>
      <c r="T23" s="61" t="str">
        <f t="shared" si="1"/>
        <v/>
      </c>
      <c r="U23" s="61" t="str">
        <f t="shared" si="1"/>
        <v/>
      </c>
      <c r="V23" s="61" t="str">
        <f t="shared" si="1"/>
        <v/>
      </c>
      <c r="W23" s="61" t="str">
        <f t="shared" si="1"/>
        <v/>
      </c>
      <c r="X23" s="62">
        <f>IF(X21=0,"",AVERAGE(D23:W23))</f>
        <v>4.7</v>
      </c>
      <c r="Y23" s="2"/>
    </row>
    <row r="24" spans="1:25" s="1" customFormat="1">
      <c r="A24" s="105" t="s">
        <v>28</v>
      </c>
      <c r="B24" s="106"/>
      <c r="C24" s="106"/>
      <c r="D24" s="50">
        <f t="shared" ref="D24:M24" si="2">IF($R$7=0,"",IF(D21="","",100*D22/$R$7))</f>
        <v>95</v>
      </c>
      <c r="E24" s="50">
        <f t="shared" si="2"/>
        <v>85</v>
      </c>
      <c r="F24" s="50">
        <f t="shared" si="2"/>
        <v>95</v>
      </c>
      <c r="G24" s="50">
        <f t="shared" si="2"/>
        <v>70</v>
      </c>
      <c r="H24" s="50">
        <f t="shared" si="2"/>
        <v>70</v>
      </c>
      <c r="I24" s="50">
        <f t="shared" si="2"/>
        <v>80</v>
      </c>
      <c r="J24" s="50">
        <f t="shared" si="2"/>
        <v>60</v>
      </c>
      <c r="K24" s="50">
        <f t="shared" si="2"/>
        <v>75</v>
      </c>
      <c r="L24" s="50">
        <f t="shared" si="2"/>
        <v>65</v>
      </c>
      <c r="M24" s="50">
        <f t="shared" si="2"/>
        <v>70</v>
      </c>
      <c r="N24" s="50" t="str">
        <f>IF($R$7=0,"",IF(N21="","",100*N22/$R$7))</f>
        <v/>
      </c>
      <c r="O24" s="50" t="str">
        <f t="shared" ref="O24:W24" si="3">IF($R$7=0,"",IF(O21="","",100*O22/$R$7))</f>
        <v/>
      </c>
      <c r="P24" s="50" t="str">
        <f t="shared" si="3"/>
        <v/>
      </c>
      <c r="Q24" s="50" t="str">
        <f t="shared" si="3"/>
        <v/>
      </c>
      <c r="R24" s="50" t="str">
        <f t="shared" si="3"/>
        <v/>
      </c>
      <c r="S24" s="50" t="str">
        <f t="shared" si="3"/>
        <v/>
      </c>
      <c r="T24" s="50" t="str">
        <f t="shared" si="3"/>
        <v/>
      </c>
      <c r="U24" s="50" t="str">
        <f t="shared" si="3"/>
        <v/>
      </c>
      <c r="V24" s="50" t="str">
        <f t="shared" si="3"/>
        <v/>
      </c>
      <c r="W24" s="50" t="str">
        <f t="shared" si="3"/>
        <v/>
      </c>
      <c r="X24" s="51">
        <f>IF($R$7=0,"",IF(X21=0,"",AVERAGE(D24:W24)))</f>
        <v>76.5</v>
      </c>
      <c r="Y24" s="2"/>
    </row>
    <row r="25" spans="1:25" s="1" customFormat="1">
      <c r="A25" s="159" t="s">
        <v>29</v>
      </c>
      <c r="B25" s="160"/>
      <c r="C25" s="160"/>
      <c r="D25" s="57">
        <f t="shared" ref="D25:W25" si="4">IF($R$7=0,"",IF(D21="","",SUM(D29:D69)/$R$7))</f>
        <v>7.25</v>
      </c>
      <c r="E25" s="57">
        <f t="shared" si="4"/>
        <v>5.3</v>
      </c>
      <c r="F25" s="57">
        <f t="shared" si="4"/>
        <v>5.9</v>
      </c>
      <c r="G25" s="57">
        <f t="shared" si="4"/>
        <v>4.3499999999999996</v>
      </c>
      <c r="H25" s="57">
        <f t="shared" si="4"/>
        <v>5</v>
      </c>
      <c r="I25" s="57">
        <f t="shared" si="4"/>
        <v>7.3</v>
      </c>
      <c r="J25" s="57">
        <f t="shared" si="4"/>
        <v>6</v>
      </c>
      <c r="K25" s="57">
        <f t="shared" si="4"/>
        <v>7.5</v>
      </c>
      <c r="L25" s="57">
        <f t="shared" si="4"/>
        <v>6.5</v>
      </c>
      <c r="M25" s="57">
        <f t="shared" si="4"/>
        <v>3.65</v>
      </c>
      <c r="N25" s="57" t="str">
        <f t="shared" si="4"/>
        <v/>
      </c>
      <c r="O25" s="57" t="str">
        <f t="shared" si="4"/>
        <v/>
      </c>
      <c r="P25" s="57" t="str">
        <f t="shared" si="4"/>
        <v/>
      </c>
      <c r="Q25" s="57" t="str">
        <f t="shared" si="4"/>
        <v/>
      </c>
      <c r="R25" s="57" t="str">
        <f t="shared" si="4"/>
        <v/>
      </c>
      <c r="S25" s="57" t="str">
        <f t="shared" si="4"/>
        <v/>
      </c>
      <c r="T25" s="57" t="str">
        <f t="shared" si="4"/>
        <v/>
      </c>
      <c r="U25" s="57" t="str">
        <f t="shared" si="4"/>
        <v/>
      </c>
      <c r="V25" s="57" t="str">
        <f t="shared" si="4"/>
        <v/>
      </c>
      <c r="W25" s="57" t="str">
        <f t="shared" si="4"/>
        <v/>
      </c>
      <c r="X25" s="62">
        <f>IF($R$7=0,"",IF(X21=0,"",AVERAGE(D25:W25)))</f>
        <v>5.875</v>
      </c>
      <c r="Y25" s="2"/>
    </row>
    <row r="26" spans="1:25" s="1" customFormat="1" ht="70.5" customHeight="1">
      <c r="A26" s="144" t="s">
        <v>49</v>
      </c>
      <c r="B26" s="145"/>
      <c r="C26" s="145"/>
      <c r="D26" s="63" t="str">
        <f>IF(D25="","",(IF(D25&lt;D21*0.25,"TEKRAR EDİLMELİ",IF(D25&lt;D21*0.5,"TEKRAR EDİLEBİLİR",IF(D25&lt;D21*0.75,"ANLAŞILMIŞ",IF(D25&gt;=D21*0.75,"İYİ ANLAŞILMIŞ",""))))))</f>
        <v>ANLAŞILMIŞ</v>
      </c>
      <c r="E26" s="63" t="str">
        <f t="shared" ref="E26:W26" si="5">IF(E25="","",(IF(E25&lt;E21*0.25,"TEKRAR EDİLMELİ",IF(E25&lt;E21*0.5,"TEKRAR EDİLEBİLİR",IF(E25&lt;E21*0.75,"ANLAŞILMIŞ",IF(E25&gt;=0.75,"İYİ ANLAŞILMIŞ",""))))))</f>
        <v>ANLAŞILMIŞ</v>
      </c>
      <c r="F26" s="63" t="str">
        <f t="shared" si="5"/>
        <v>ANLAŞILMIŞ</v>
      </c>
      <c r="G26" s="63" t="str">
        <f t="shared" si="5"/>
        <v>TEKRAR EDİLEBİLİR</v>
      </c>
      <c r="H26" s="63" t="str">
        <f t="shared" si="5"/>
        <v>ANLAŞILMIŞ</v>
      </c>
      <c r="I26" s="63" t="str">
        <f t="shared" si="5"/>
        <v>ANLAŞILMIŞ</v>
      </c>
      <c r="J26" s="63" t="str">
        <f t="shared" si="5"/>
        <v>ANLAŞILMIŞ</v>
      </c>
      <c r="K26" s="63" t="str">
        <f t="shared" si="5"/>
        <v>İYİ ANLAŞILMIŞ</v>
      </c>
      <c r="L26" s="63" t="str">
        <f t="shared" si="5"/>
        <v>ANLAŞILMIŞ</v>
      </c>
      <c r="M26" s="63" t="str">
        <f t="shared" si="5"/>
        <v>TEKRAR EDİLEBİLİR</v>
      </c>
      <c r="N26" s="63" t="str">
        <f t="shared" si="5"/>
        <v/>
      </c>
      <c r="O26" s="63" t="str">
        <f t="shared" si="5"/>
        <v/>
      </c>
      <c r="P26" s="63" t="str">
        <f t="shared" si="5"/>
        <v/>
      </c>
      <c r="Q26" s="63" t="str">
        <f t="shared" si="5"/>
        <v/>
      </c>
      <c r="R26" s="63" t="str">
        <f t="shared" si="5"/>
        <v/>
      </c>
      <c r="S26" s="63" t="str">
        <f t="shared" si="5"/>
        <v/>
      </c>
      <c r="T26" s="63" t="str">
        <f t="shared" si="5"/>
        <v/>
      </c>
      <c r="U26" s="63" t="str">
        <f t="shared" si="5"/>
        <v/>
      </c>
      <c r="V26" s="63" t="str">
        <f t="shared" si="5"/>
        <v/>
      </c>
      <c r="W26" s="63" t="str">
        <f t="shared" si="5"/>
        <v/>
      </c>
      <c r="X26" s="51"/>
      <c r="Y26" s="2"/>
    </row>
    <row r="27" spans="1:25" s="1" customFormat="1" ht="24" customHeight="1">
      <c r="A27" s="154" t="s">
        <v>35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2"/>
    </row>
    <row r="28" spans="1:25" s="1" customFormat="1">
      <c r="A28" s="27" t="s">
        <v>31</v>
      </c>
      <c r="B28" s="28" t="s">
        <v>32</v>
      </c>
      <c r="C28" s="28" t="s">
        <v>33</v>
      </c>
      <c r="D28" s="29">
        <v>1</v>
      </c>
      <c r="E28" s="29">
        <v>2</v>
      </c>
      <c r="F28" s="29">
        <v>3</v>
      </c>
      <c r="G28" s="29">
        <v>4</v>
      </c>
      <c r="H28" s="29">
        <v>5</v>
      </c>
      <c r="I28" s="29">
        <v>6</v>
      </c>
      <c r="J28" s="29">
        <v>7</v>
      </c>
      <c r="K28" s="29">
        <v>8</v>
      </c>
      <c r="L28" s="29">
        <v>9</v>
      </c>
      <c r="M28" s="29">
        <v>10</v>
      </c>
      <c r="N28" s="29">
        <v>11</v>
      </c>
      <c r="O28" s="29">
        <v>12</v>
      </c>
      <c r="P28" s="29">
        <v>13</v>
      </c>
      <c r="Q28" s="29">
        <v>14</v>
      </c>
      <c r="R28" s="29">
        <v>15</v>
      </c>
      <c r="S28" s="29">
        <v>16</v>
      </c>
      <c r="T28" s="29">
        <v>17</v>
      </c>
      <c r="U28" s="29">
        <v>18</v>
      </c>
      <c r="V28" s="29">
        <v>19</v>
      </c>
      <c r="W28" s="29">
        <v>20</v>
      </c>
      <c r="X28" s="30" t="s">
        <v>34</v>
      </c>
      <c r="Y28" s="2"/>
    </row>
    <row r="29" spans="1:25" ht="12" customHeight="1">
      <c r="A29" s="31">
        <v>1</v>
      </c>
      <c r="B29" s="37">
        <v>1</v>
      </c>
      <c r="C29" s="37" t="s">
        <v>52</v>
      </c>
      <c r="D29" s="53">
        <v>10</v>
      </c>
      <c r="E29" s="53">
        <v>8</v>
      </c>
      <c r="F29" s="53">
        <v>5</v>
      </c>
      <c r="G29" s="53">
        <v>5</v>
      </c>
      <c r="H29" s="53">
        <v>10</v>
      </c>
      <c r="I29" s="53">
        <v>10</v>
      </c>
      <c r="J29" s="53"/>
      <c r="K29" s="53">
        <v>10</v>
      </c>
      <c r="L29" s="53">
        <v>10</v>
      </c>
      <c r="M29" s="53">
        <v>5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32">
        <f>IF(B29="","",SUM(D29:W29))</f>
        <v>73</v>
      </c>
      <c r="Y29" s="2">
        <f>IF(X29="","",IF(X29&lt;50,1,IF(X29&lt;60,2,IF(X29&lt;70,3,IF(X29&lt;85,4,5)))))</f>
        <v>4</v>
      </c>
    </row>
    <row r="30" spans="1:25" ht="12" customHeight="1">
      <c r="A30" s="31">
        <v>2</v>
      </c>
      <c r="B30" s="37">
        <v>2</v>
      </c>
      <c r="C30" s="37" t="s">
        <v>52</v>
      </c>
      <c r="D30" s="53">
        <v>5</v>
      </c>
      <c r="E30" s="53">
        <v>5</v>
      </c>
      <c r="F30" s="53">
        <v>10</v>
      </c>
      <c r="G30" s="53">
        <v>5</v>
      </c>
      <c r="H30" s="53"/>
      <c r="I30" s="53">
        <v>10</v>
      </c>
      <c r="J30" s="53"/>
      <c r="K30" s="53">
        <v>10</v>
      </c>
      <c r="L30" s="53">
        <v>10</v>
      </c>
      <c r="M30" s="53">
        <v>5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32">
        <f t="shared" ref="X30:X69" si="6">IF(B30="","",SUM(D30:W30))</f>
        <v>60</v>
      </c>
      <c r="Y30" s="2">
        <f t="shared" ref="Y30:Y69" si="7">IF(X30="","",IF(X30&lt;50,1,IF(X30&lt;60,2,IF(X30&lt;70,3,IF(X30&lt;85,4,5)))))</f>
        <v>3</v>
      </c>
    </row>
    <row r="31" spans="1:25" ht="12" customHeight="1">
      <c r="A31" s="31">
        <v>3</v>
      </c>
      <c r="B31" s="37">
        <v>3</v>
      </c>
      <c r="C31" s="37" t="s">
        <v>52</v>
      </c>
      <c r="D31" s="53">
        <v>5</v>
      </c>
      <c r="E31" s="53">
        <v>5</v>
      </c>
      <c r="F31" s="53">
        <v>10</v>
      </c>
      <c r="G31" s="53">
        <v>10</v>
      </c>
      <c r="H31" s="53"/>
      <c r="I31" s="53">
        <v>10</v>
      </c>
      <c r="J31" s="53"/>
      <c r="K31" s="53">
        <v>10</v>
      </c>
      <c r="L31" s="53"/>
      <c r="M31" s="53">
        <v>5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32">
        <f t="shared" si="6"/>
        <v>55</v>
      </c>
      <c r="Y31" s="2">
        <f t="shared" si="7"/>
        <v>2</v>
      </c>
    </row>
    <row r="32" spans="1:25" ht="12" customHeight="1">
      <c r="A32" s="31">
        <v>4</v>
      </c>
      <c r="B32" s="37">
        <v>4</v>
      </c>
      <c r="C32" s="37" t="s">
        <v>52</v>
      </c>
      <c r="D32" s="53">
        <v>10</v>
      </c>
      <c r="E32" s="53">
        <v>5</v>
      </c>
      <c r="F32" s="53">
        <v>5</v>
      </c>
      <c r="G32" s="53"/>
      <c r="H32" s="53">
        <v>5</v>
      </c>
      <c r="I32" s="53">
        <v>8</v>
      </c>
      <c r="J32" s="53">
        <v>10</v>
      </c>
      <c r="K32" s="53">
        <v>10</v>
      </c>
      <c r="L32" s="53"/>
      <c r="M32" s="53">
        <v>5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32">
        <f t="shared" si="6"/>
        <v>58</v>
      </c>
      <c r="Y32" s="2">
        <f t="shared" si="7"/>
        <v>2</v>
      </c>
    </row>
    <row r="33" spans="1:25" ht="12" customHeight="1">
      <c r="A33" s="31">
        <v>5</v>
      </c>
      <c r="B33" s="37">
        <v>5</v>
      </c>
      <c r="C33" s="37" t="s">
        <v>52</v>
      </c>
      <c r="D33" s="53">
        <v>10</v>
      </c>
      <c r="E33" s="53">
        <v>5</v>
      </c>
      <c r="F33" s="53">
        <v>5</v>
      </c>
      <c r="G33" s="53">
        <v>2</v>
      </c>
      <c r="H33" s="53"/>
      <c r="I33" s="53">
        <v>4</v>
      </c>
      <c r="J33" s="53"/>
      <c r="K33" s="53">
        <v>10</v>
      </c>
      <c r="L33" s="53">
        <v>10</v>
      </c>
      <c r="M33" s="53">
        <v>5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32">
        <f t="shared" si="6"/>
        <v>51</v>
      </c>
      <c r="Y33" s="2">
        <f t="shared" si="7"/>
        <v>2</v>
      </c>
    </row>
    <row r="34" spans="1:25" ht="12" customHeight="1">
      <c r="A34" s="31">
        <v>6</v>
      </c>
      <c r="B34" s="37">
        <v>6</v>
      </c>
      <c r="C34" s="37" t="s">
        <v>52</v>
      </c>
      <c r="D34" s="53">
        <v>10</v>
      </c>
      <c r="E34" s="53">
        <v>5</v>
      </c>
      <c r="F34" s="53">
        <v>5</v>
      </c>
      <c r="G34" s="53"/>
      <c r="H34" s="53">
        <v>4</v>
      </c>
      <c r="I34" s="53">
        <v>10</v>
      </c>
      <c r="J34" s="53">
        <v>10</v>
      </c>
      <c r="K34" s="53"/>
      <c r="L34" s="53">
        <v>10</v>
      </c>
      <c r="M34" s="53">
        <v>5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32">
        <f t="shared" si="6"/>
        <v>59</v>
      </c>
      <c r="Y34" s="2">
        <f t="shared" si="7"/>
        <v>2</v>
      </c>
    </row>
    <row r="35" spans="1:25" ht="12" customHeight="1">
      <c r="A35" s="31">
        <v>7</v>
      </c>
      <c r="B35" s="37">
        <v>7</v>
      </c>
      <c r="C35" s="37" t="s">
        <v>52</v>
      </c>
      <c r="D35" s="53">
        <v>10</v>
      </c>
      <c r="E35" s="53">
        <v>5</v>
      </c>
      <c r="F35" s="53">
        <v>5</v>
      </c>
      <c r="G35" s="53">
        <v>5</v>
      </c>
      <c r="H35" s="53">
        <v>10</v>
      </c>
      <c r="I35" s="53">
        <v>10</v>
      </c>
      <c r="J35" s="53"/>
      <c r="K35" s="53"/>
      <c r="L35" s="53">
        <v>10</v>
      </c>
      <c r="M35" s="53">
        <v>5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32">
        <f t="shared" si="6"/>
        <v>60</v>
      </c>
      <c r="Y35" s="2">
        <f t="shared" si="7"/>
        <v>3</v>
      </c>
    </row>
    <row r="36" spans="1:25" ht="12" customHeight="1">
      <c r="A36" s="31">
        <v>8</v>
      </c>
      <c r="B36" s="37">
        <v>8</v>
      </c>
      <c r="C36" s="37" t="s">
        <v>52</v>
      </c>
      <c r="D36" s="53">
        <v>5</v>
      </c>
      <c r="E36" s="53">
        <v>5</v>
      </c>
      <c r="F36" s="53">
        <v>5</v>
      </c>
      <c r="G36" s="53">
        <v>5</v>
      </c>
      <c r="H36" s="53">
        <v>10</v>
      </c>
      <c r="I36" s="53"/>
      <c r="J36" s="53">
        <v>10</v>
      </c>
      <c r="K36" s="53">
        <v>10</v>
      </c>
      <c r="L36" s="53"/>
      <c r="M36" s="53">
        <v>5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32">
        <f t="shared" si="6"/>
        <v>55</v>
      </c>
      <c r="Y36" s="2">
        <f t="shared" si="7"/>
        <v>2</v>
      </c>
    </row>
    <row r="37" spans="1:25" ht="12" customHeight="1">
      <c r="A37" s="31">
        <v>9</v>
      </c>
      <c r="B37" s="37">
        <v>9</v>
      </c>
      <c r="C37" s="37" t="s">
        <v>52</v>
      </c>
      <c r="D37" s="53">
        <v>5</v>
      </c>
      <c r="E37" s="53">
        <v>5</v>
      </c>
      <c r="F37" s="53">
        <v>5</v>
      </c>
      <c r="G37" s="53">
        <v>5</v>
      </c>
      <c r="H37" s="53"/>
      <c r="I37" s="53"/>
      <c r="J37" s="53">
        <v>10</v>
      </c>
      <c r="K37" s="53">
        <v>10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32">
        <f t="shared" si="6"/>
        <v>40</v>
      </c>
      <c r="Y37" s="2">
        <f t="shared" si="7"/>
        <v>1</v>
      </c>
    </row>
    <row r="38" spans="1:25" ht="12" customHeight="1">
      <c r="A38" s="31">
        <v>10</v>
      </c>
      <c r="B38" s="37">
        <v>10</v>
      </c>
      <c r="C38" s="37" t="s">
        <v>52</v>
      </c>
      <c r="D38" s="53">
        <v>10</v>
      </c>
      <c r="E38" s="53">
        <v>5</v>
      </c>
      <c r="F38" s="53">
        <v>5</v>
      </c>
      <c r="G38" s="53"/>
      <c r="H38" s="53">
        <v>4</v>
      </c>
      <c r="I38" s="53">
        <v>10</v>
      </c>
      <c r="J38" s="53">
        <v>10</v>
      </c>
      <c r="K38" s="53">
        <v>10</v>
      </c>
      <c r="L38" s="53">
        <v>10</v>
      </c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32">
        <f t="shared" si="6"/>
        <v>64</v>
      </c>
      <c r="Y38" s="2">
        <f t="shared" si="7"/>
        <v>3</v>
      </c>
    </row>
    <row r="39" spans="1:25" ht="12" customHeight="1">
      <c r="A39" s="31">
        <v>11</v>
      </c>
      <c r="B39" s="37">
        <v>11</v>
      </c>
      <c r="C39" s="37" t="s">
        <v>52</v>
      </c>
      <c r="D39" s="53"/>
      <c r="E39" s="53">
        <v>5</v>
      </c>
      <c r="F39" s="53">
        <v>5</v>
      </c>
      <c r="G39" s="53">
        <v>5</v>
      </c>
      <c r="H39" s="53">
        <v>1</v>
      </c>
      <c r="I39" s="53">
        <v>10</v>
      </c>
      <c r="J39" s="53">
        <v>10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32">
        <f t="shared" si="6"/>
        <v>36</v>
      </c>
      <c r="Y39" s="2">
        <f t="shared" si="7"/>
        <v>1</v>
      </c>
    </row>
    <row r="40" spans="1:25" ht="12" customHeight="1">
      <c r="A40" s="31">
        <v>12</v>
      </c>
      <c r="B40" s="37">
        <v>12</v>
      </c>
      <c r="C40" s="37" t="s">
        <v>52</v>
      </c>
      <c r="D40" s="53">
        <v>10</v>
      </c>
      <c r="E40" s="53"/>
      <c r="F40" s="53">
        <v>5</v>
      </c>
      <c r="G40" s="53">
        <v>5</v>
      </c>
      <c r="H40" s="53">
        <v>2</v>
      </c>
      <c r="I40" s="53">
        <v>10</v>
      </c>
      <c r="J40" s="53"/>
      <c r="K40" s="53">
        <v>10</v>
      </c>
      <c r="L40" s="53">
        <v>10</v>
      </c>
      <c r="M40" s="53">
        <v>5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32">
        <f t="shared" si="6"/>
        <v>57</v>
      </c>
      <c r="Y40" s="2">
        <f t="shared" si="7"/>
        <v>2</v>
      </c>
    </row>
    <row r="41" spans="1:25" ht="12" customHeight="1">
      <c r="A41" s="31">
        <v>13</v>
      </c>
      <c r="B41" s="37">
        <v>13</v>
      </c>
      <c r="C41" s="37" t="s">
        <v>52</v>
      </c>
      <c r="D41" s="53">
        <v>10</v>
      </c>
      <c r="E41" s="53"/>
      <c r="F41" s="53">
        <v>5</v>
      </c>
      <c r="G41" s="53">
        <v>5</v>
      </c>
      <c r="H41" s="53">
        <v>10</v>
      </c>
      <c r="I41" s="53"/>
      <c r="J41" s="53"/>
      <c r="K41" s="53">
        <v>10</v>
      </c>
      <c r="L41" s="53">
        <v>10</v>
      </c>
      <c r="M41" s="53">
        <v>5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32">
        <f t="shared" si="6"/>
        <v>55</v>
      </c>
      <c r="Y41" s="2">
        <f t="shared" si="7"/>
        <v>2</v>
      </c>
    </row>
    <row r="42" spans="1:25" ht="12" customHeight="1">
      <c r="A42" s="31">
        <v>14</v>
      </c>
      <c r="B42" s="37">
        <v>14</v>
      </c>
      <c r="C42" s="37" t="s">
        <v>52</v>
      </c>
      <c r="D42" s="53">
        <v>5</v>
      </c>
      <c r="E42" s="53">
        <v>10</v>
      </c>
      <c r="F42" s="53">
        <v>5</v>
      </c>
      <c r="G42" s="53">
        <v>5</v>
      </c>
      <c r="H42" s="53">
        <v>8</v>
      </c>
      <c r="I42" s="53">
        <v>4</v>
      </c>
      <c r="J42" s="53">
        <v>10</v>
      </c>
      <c r="K42" s="53">
        <v>10</v>
      </c>
      <c r="L42" s="53">
        <v>10</v>
      </c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2">
        <f t="shared" si="6"/>
        <v>67</v>
      </c>
      <c r="Y42" s="2">
        <f t="shared" si="7"/>
        <v>3</v>
      </c>
    </row>
    <row r="43" spans="1:25" ht="12" customHeight="1">
      <c r="A43" s="31">
        <v>15</v>
      </c>
      <c r="B43" s="37">
        <v>15</v>
      </c>
      <c r="C43" s="37" t="s">
        <v>52</v>
      </c>
      <c r="D43" s="53">
        <v>5</v>
      </c>
      <c r="E43" s="53">
        <v>10</v>
      </c>
      <c r="F43" s="53">
        <v>10</v>
      </c>
      <c r="G43" s="53"/>
      <c r="H43" s="53">
        <v>10</v>
      </c>
      <c r="I43" s="53">
        <v>10</v>
      </c>
      <c r="J43" s="53">
        <v>10</v>
      </c>
      <c r="K43" s="53">
        <v>10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32">
        <f t="shared" si="6"/>
        <v>65</v>
      </c>
      <c r="Y43" s="2">
        <f t="shared" si="7"/>
        <v>3</v>
      </c>
    </row>
    <row r="44" spans="1:25" ht="12" customHeight="1">
      <c r="A44" s="31">
        <v>16</v>
      </c>
      <c r="B44" s="37">
        <v>16</v>
      </c>
      <c r="C44" s="37" t="s">
        <v>52</v>
      </c>
      <c r="D44" s="53">
        <v>5</v>
      </c>
      <c r="E44" s="53">
        <v>5</v>
      </c>
      <c r="F44" s="53">
        <v>5</v>
      </c>
      <c r="G44" s="53"/>
      <c r="H44" s="53">
        <v>10</v>
      </c>
      <c r="I44" s="53">
        <v>10</v>
      </c>
      <c r="J44" s="53"/>
      <c r="K44" s="53"/>
      <c r="L44" s="53">
        <v>10</v>
      </c>
      <c r="M44" s="53">
        <v>5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32">
        <f t="shared" si="6"/>
        <v>50</v>
      </c>
      <c r="Y44" s="2">
        <f t="shared" si="7"/>
        <v>2</v>
      </c>
    </row>
    <row r="45" spans="1:25" ht="12" customHeight="1">
      <c r="A45" s="31">
        <v>17</v>
      </c>
      <c r="B45" s="37">
        <v>17</v>
      </c>
      <c r="C45" s="37" t="s">
        <v>52</v>
      </c>
      <c r="D45" s="53">
        <v>5</v>
      </c>
      <c r="E45" s="53">
        <v>8</v>
      </c>
      <c r="F45" s="53">
        <v>8</v>
      </c>
      <c r="G45" s="53">
        <v>10</v>
      </c>
      <c r="H45" s="53">
        <v>6</v>
      </c>
      <c r="I45" s="53">
        <v>10</v>
      </c>
      <c r="J45" s="53">
        <v>10</v>
      </c>
      <c r="K45" s="53">
        <v>10</v>
      </c>
      <c r="L45" s="53">
        <v>10</v>
      </c>
      <c r="M45" s="53">
        <v>8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32">
        <f t="shared" si="6"/>
        <v>85</v>
      </c>
      <c r="Y45" s="2">
        <f t="shared" si="7"/>
        <v>5</v>
      </c>
    </row>
    <row r="46" spans="1:25" ht="12" customHeight="1">
      <c r="A46" s="31">
        <v>18</v>
      </c>
      <c r="B46" s="37">
        <v>18</v>
      </c>
      <c r="C46" s="37" t="s">
        <v>52</v>
      </c>
      <c r="D46" s="53">
        <v>5</v>
      </c>
      <c r="E46" s="53"/>
      <c r="F46" s="53">
        <v>5</v>
      </c>
      <c r="G46" s="53">
        <v>10</v>
      </c>
      <c r="H46" s="53"/>
      <c r="I46" s="53"/>
      <c r="J46" s="53">
        <v>10</v>
      </c>
      <c r="K46" s="53">
        <v>10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32">
        <f t="shared" si="6"/>
        <v>40</v>
      </c>
      <c r="Y46" s="2">
        <f t="shared" si="7"/>
        <v>1</v>
      </c>
    </row>
    <row r="47" spans="1:25" ht="12" customHeight="1">
      <c r="A47" s="31">
        <v>19</v>
      </c>
      <c r="B47" s="37">
        <v>19</v>
      </c>
      <c r="C47" s="37" t="s">
        <v>52</v>
      </c>
      <c r="D47" s="53">
        <v>10</v>
      </c>
      <c r="E47" s="53">
        <v>5</v>
      </c>
      <c r="F47" s="53"/>
      <c r="G47" s="53"/>
      <c r="H47" s="53"/>
      <c r="I47" s="53">
        <v>10</v>
      </c>
      <c r="J47" s="53">
        <v>10</v>
      </c>
      <c r="K47" s="53">
        <v>10</v>
      </c>
      <c r="L47" s="53">
        <v>10</v>
      </c>
      <c r="M47" s="53">
        <v>5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32">
        <f t="shared" si="6"/>
        <v>60</v>
      </c>
      <c r="Y47" s="2">
        <f t="shared" si="7"/>
        <v>3</v>
      </c>
    </row>
    <row r="48" spans="1:25" ht="12" customHeight="1">
      <c r="A48" s="31">
        <v>20</v>
      </c>
      <c r="B48" s="37">
        <v>20</v>
      </c>
      <c r="C48" s="37" t="s">
        <v>52</v>
      </c>
      <c r="D48" s="53">
        <v>10</v>
      </c>
      <c r="E48" s="53">
        <v>10</v>
      </c>
      <c r="F48" s="53">
        <v>10</v>
      </c>
      <c r="G48" s="53">
        <v>10</v>
      </c>
      <c r="H48" s="53">
        <v>10</v>
      </c>
      <c r="I48" s="53">
        <v>10</v>
      </c>
      <c r="J48" s="53">
        <v>10</v>
      </c>
      <c r="K48" s="53"/>
      <c r="L48" s="53">
        <v>10</v>
      </c>
      <c r="M48" s="53">
        <v>5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32">
        <f t="shared" si="6"/>
        <v>85</v>
      </c>
      <c r="Y48" s="2">
        <f t="shared" si="7"/>
        <v>5</v>
      </c>
    </row>
    <row r="49" spans="1:25" ht="12" customHeight="1">
      <c r="A49" s="31">
        <v>21</v>
      </c>
      <c r="B49" s="37"/>
      <c r="C49" s="37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32" t="str">
        <f t="shared" si="6"/>
        <v/>
      </c>
      <c r="Y49" s="2" t="str">
        <f t="shared" si="7"/>
        <v/>
      </c>
    </row>
    <row r="50" spans="1:25" ht="12" customHeight="1">
      <c r="A50" s="31">
        <v>22</v>
      </c>
      <c r="B50" s="37"/>
      <c r="C50" s="37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32" t="str">
        <f t="shared" si="6"/>
        <v/>
      </c>
      <c r="Y50" s="2" t="str">
        <f t="shared" si="7"/>
        <v/>
      </c>
    </row>
    <row r="51" spans="1:25" ht="12" customHeight="1">
      <c r="A51" s="31">
        <v>23</v>
      </c>
      <c r="B51" s="37"/>
      <c r="C51" s="37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32" t="str">
        <f t="shared" si="6"/>
        <v/>
      </c>
      <c r="Y51" s="2" t="str">
        <f t="shared" si="7"/>
        <v/>
      </c>
    </row>
    <row r="52" spans="1:25" ht="12" customHeight="1">
      <c r="A52" s="31">
        <v>24</v>
      </c>
      <c r="B52" s="37"/>
      <c r="C52" s="37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32" t="str">
        <f t="shared" si="6"/>
        <v/>
      </c>
      <c r="Y52" s="2" t="str">
        <f t="shared" si="7"/>
        <v/>
      </c>
    </row>
    <row r="53" spans="1:25" ht="12" customHeight="1">
      <c r="A53" s="31">
        <v>25</v>
      </c>
      <c r="B53" s="37"/>
      <c r="C53" s="37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32" t="str">
        <f t="shared" si="6"/>
        <v/>
      </c>
      <c r="Y53" s="2" t="str">
        <f t="shared" si="7"/>
        <v/>
      </c>
    </row>
    <row r="54" spans="1:25" ht="12" customHeight="1">
      <c r="A54" s="31">
        <v>26</v>
      </c>
      <c r="B54" s="37"/>
      <c r="C54" s="37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32" t="str">
        <f t="shared" si="6"/>
        <v/>
      </c>
      <c r="Y54" s="2" t="str">
        <f t="shared" si="7"/>
        <v/>
      </c>
    </row>
    <row r="55" spans="1:25" ht="12" customHeight="1">
      <c r="A55" s="31">
        <v>27</v>
      </c>
      <c r="B55" s="37"/>
      <c r="C55" s="37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32" t="str">
        <f t="shared" si="6"/>
        <v/>
      </c>
      <c r="Y55" s="2" t="str">
        <f t="shared" si="7"/>
        <v/>
      </c>
    </row>
    <row r="56" spans="1:25" ht="12" customHeight="1">
      <c r="A56" s="31">
        <v>28</v>
      </c>
      <c r="B56" s="37"/>
      <c r="C56" s="37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32" t="str">
        <f t="shared" si="6"/>
        <v/>
      </c>
      <c r="Y56" s="2" t="str">
        <f t="shared" si="7"/>
        <v/>
      </c>
    </row>
    <row r="57" spans="1:25" ht="12" customHeight="1">
      <c r="A57" s="31">
        <v>29</v>
      </c>
      <c r="B57" s="37"/>
      <c r="C57" s="37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32" t="str">
        <f t="shared" si="6"/>
        <v/>
      </c>
      <c r="Y57" s="2" t="str">
        <f t="shared" si="7"/>
        <v/>
      </c>
    </row>
    <row r="58" spans="1:25" ht="12" customHeight="1">
      <c r="A58" s="31">
        <v>30</v>
      </c>
      <c r="B58" s="37"/>
      <c r="C58" s="37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32" t="str">
        <f t="shared" si="6"/>
        <v/>
      </c>
      <c r="Y58" s="2" t="str">
        <f t="shared" si="7"/>
        <v/>
      </c>
    </row>
    <row r="59" spans="1:25" ht="12" customHeight="1">
      <c r="A59" s="31">
        <v>31</v>
      </c>
      <c r="B59" s="37"/>
      <c r="C59" s="37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32" t="str">
        <f t="shared" si="6"/>
        <v/>
      </c>
      <c r="Y59" s="2" t="str">
        <f t="shared" si="7"/>
        <v/>
      </c>
    </row>
    <row r="60" spans="1:25" ht="12" customHeight="1">
      <c r="A60" s="31">
        <v>32</v>
      </c>
      <c r="B60" s="37"/>
      <c r="C60" s="37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32" t="str">
        <f t="shared" si="6"/>
        <v/>
      </c>
      <c r="Y60" s="2" t="str">
        <f t="shared" si="7"/>
        <v/>
      </c>
    </row>
    <row r="61" spans="1:25" ht="12" customHeight="1">
      <c r="A61" s="31">
        <v>33</v>
      </c>
      <c r="B61" s="37"/>
      <c r="C61" s="37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32" t="str">
        <f t="shared" si="6"/>
        <v/>
      </c>
      <c r="Y61" s="2" t="str">
        <f t="shared" si="7"/>
        <v/>
      </c>
    </row>
    <row r="62" spans="1:25" ht="12" customHeight="1">
      <c r="A62" s="31">
        <v>34</v>
      </c>
      <c r="B62" s="37"/>
      <c r="C62" s="37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32" t="str">
        <f t="shared" si="6"/>
        <v/>
      </c>
      <c r="Y62" s="2" t="str">
        <f t="shared" si="7"/>
        <v/>
      </c>
    </row>
    <row r="63" spans="1:25" ht="12" customHeight="1">
      <c r="A63" s="31">
        <v>35</v>
      </c>
      <c r="B63" s="39"/>
      <c r="C63" s="39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32" t="str">
        <f t="shared" si="6"/>
        <v/>
      </c>
      <c r="Y63" s="2" t="str">
        <f t="shared" si="7"/>
        <v/>
      </c>
    </row>
    <row r="64" spans="1:25" ht="12" customHeight="1">
      <c r="A64" s="31">
        <v>36</v>
      </c>
      <c r="B64" s="39"/>
      <c r="C64" s="39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32" t="str">
        <f t="shared" si="6"/>
        <v/>
      </c>
      <c r="Y64" s="2" t="str">
        <f t="shared" si="7"/>
        <v/>
      </c>
    </row>
    <row r="65" spans="1:30" ht="12" customHeight="1">
      <c r="A65" s="31">
        <v>37</v>
      </c>
      <c r="B65" s="39"/>
      <c r="C65" s="39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32" t="str">
        <f t="shared" si="6"/>
        <v/>
      </c>
      <c r="Y65" s="2" t="str">
        <f t="shared" si="7"/>
        <v/>
      </c>
    </row>
    <row r="66" spans="1:30" ht="12" customHeight="1">
      <c r="A66" s="31">
        <v>38</v>
      </c>
      <c r="B66" s="39"/>
      <c r="C66" s="3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32" t="str">
        <f t="shared" si="6"/>
        <v/>
      </c>
      <c r="Y66" s="2" t="str">
        <f t="shared" si="7"/>
        <v/>
      </c>
    </row>
    <row r="67" spans="1:30" s="1" customFormat="1" ht="12" customHeight="1">
      <c r="A67" s="31">
        <v>39</v>
      </c>
      <c r="B67" s="39"/>
      <c r="C67" s="3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32" t="str">
        <f t="shared" si="6"/>
        <v/>
      </c>
      <c r="Y67" s="2"/>
    </row>
    <row r="68" spans="1:30" ht="12" customHeight="1">
      <c r="A68" s="31">
        <v>40</v>
      </c>
      <c r="B68" s="39"/>
      <c r="C68" s="39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32" t="str">
        <f t="shared" si="6"/>
        <v/>
      </c>
      <c r="Y68" s="2" t="str">
        <f t="shared" si="7"/>
        <v/>
      </c>
    </row>
    <row r="69" spans="1:30" ht="12" customHeight="1">
      <c r="A69" s="33">
        <v>41</v>
      </c>
      <c r="B69" s="40"/>
      <c r="C69" s="40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34" t="str">
        <f t="shared" si="6"/>
        <v/>
      </c>
      <c r="Y69" s="2" t="str">
        <f t="shared" si="7"/>
        <v/>
      </c>
    </row>
    <row r="72" spans="1:30" s="1" customFormat="1" ht="12" customHeight="1">
      <c r="A72" s="7"/>
      <c r="B72" s="7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8"/>
      <c r="Y72" s="2"/>
    </row>
    <row r="73" spans="1:30" s="1" customFormat="1">
      <c r="A73" s="7"/>
      <c r="B73" s="7"/>
      <c r="C73" s="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7"/>
      <c r="Y73" s="2"/>
    </row>
    <row r="79" spans="1:30">
      <c r="AD79" s="4"/>
    </row>
    <row r="80" spans="1:30">
      <c r="AD80" s="4"/>
    </row>
    <row r="81" spans="30:30" ht="15" customHeight="1">
      <c r="AD81" s="4"/>
    </row>
  </sheetData>
  <sheetProtection password="CC79" sheet="1" objects="1" scenarios="1" selectLockedCells="1"/>
  <mergeCells count="48">
    <mergeCell ref="N8:Q8"/>
    <mergeCell ref="N9:Q9"/>
    <mergeCell ref="A1:X1"/>
    <mergeCell ref="D2:X2"/>
    <mergeCell ref="J3:M3"/>
    <mergeCell ref="J4:M4"/>
    <mergeCell ref="J5:M5"/>
    <mergeCell ref="A2:C2"/>
    <mergeCell ref="A3:C3"/>
    <mergeCell ref="A5:C5"/>
    <mergeCell ref="A4:C4"/>
    <mergeCell ref="D3:I3"/>
    <mergeCell ref="D4:I4"/>
    <mergeCell ref="D5:I5"/>
    <mergeCell ref="N5:X5"/>
    <mergeCell ref="N3:X3"/>
    <mergeCell ref="N4:X4"/>
    <mergeCell ref="A27:X27"/>
    <mergeCell ref="P15:X15"/>
    <mergeCell ref="P16:X16"/>
    <mergeCell ref="A20:C20"/>
    <mergeCell ref="A21:C21"/>
    <mergeCell ref="A22:C22"/>
    <mergeCell ref="A24:C24"/>
    <mergeCell ref="A25:C25"/>
    <mergeCell ref="A23:C23"/>
    <mergeCell ref="A15:O18"/>
    <mergeCell ref="C7:F7"/>
    <mergeCell ref="X19:X20"/>
    <mergeCell ref="C8:E8"/>
    <mergeCell ref="C9:E9"/>
    <mergeCell ref="C10:E10"/>
    <mergeCell ref="S7:W7"/>
    <mergeCell ref="S8:W8"/>
    <mergeCell ref="S9:W9"/>
    <mergeCell ref="N7:Q7"/>
    <mergeCell ref="A26:C26"/>
    <mergeCell ref="N11:S11"/>
    <mergeCell ref="N12:S12"/>
    <mergeCell ref="T11:X11"/>
    <mergeCell ref="T12:X12"/>
    <mergeCell ref="A19:C19"/>
    <mergeCell ref="P17:X17"/>
    <mergeCell ref="N10:Q10"/>
    <mergeCell ref="C11:E11"/>
    <mergeCell ref="C12:E12"/>
    <mergeCell ref="A14:C14"/>
    <mergeCell ref="S10:W10"/>
  </mergeCells>
  <conditionalFormatting sqref="X21">
    <cfRule type="expression" dxfId="2" priority="4">
      <formula>$X$21=100</formula>
    </cfRule>
  </conditionalFormatting>
  <conditionalFormatting sqref="D29:W29 D30:M48">
    <cfRule type="expression" dxfId="1" priority="3">
      <formula>D$21&lt;&gt;""</formula>
    </cfRule>
  </conditionalFormatting>
  <conditionalFormatting sqref="D49:W69 N30:W48">
    <cfRule type="expression" dxfId="0" priority="1">
      <formula>D$21&lt;&gt;""</formula>
    </cfRule>
  </conditionalFormatting>
  <printOptions horizontalCentered="1"/>
  <pageMargins left="0.23622047244094491" right="0.23622047244094491" top="0.19685039370078741" bottom="0.19685039370078741" header="0" footer="0"/>
  <pageSetup paperSize="9" scale="78" orientation="portrait" blackAndWhite="1" r:id="rId1"/>
  <ignoredErrors>
    <ignoredError sqref="D22:W23 D25:W2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8" tint="-0.249977111117893"/>
  </sheetPr>
  <dimension ref="A1:C1000"/>
  <sheetViews>
    <sheetView workbookViewId="0">
      <selection activeCell="A2" sqref="A2"/>
    </sheetView>
  </sheetViews>
  <sheetFormatPr defaultRowHeight="15"/>
  <cols>
    <col min="1" max="1" width="8" bestFit="1" customWidth="1"/>
    <col min="2" max="2" width="5" bestFit="1" customWidth="1"/>
    <col min="3" max="3" width="33.85546875" bestFit="1" customWidth="1"/>
  </cols>
  <sheetData>
    <row r="1" spans="1:3">
      <c r="A1" s="9"/>
      <c r="B1" s="9"/>
      <c r="C1" s="9"/>
    </row>
    <row r="2" spans="1:3">
      <c r="A2" s="9"/>
      <c r="B2" s="9"/>
      <c r="C2" s="9"/>
    </row>
    <row r="3" spans="1:3">
      <c r="A3" s="9"/>
      <c r="B3" s="9"/>
      <c r="C3" s="9"/>
    </row>
    <row r="4" spans="1:3">
      <c r="A4" s="9"/>
      <c r="B4" s="9"/>
      <c r="C4" s="9"/>
    </row>
    <row r="5" spans="1:3">
      <c r="A5" s="9"/>
      <c r="B5" s="9"/>
      <c r="C5" s="9"/>
    </row>
    <row r="6" spans="1:3">
      <c r="A6" s="9"/>
      <c r="B6" s="9"/>
      <c r="C6" s="9"/>
    </row>
    <row r="7" spans="1:3">
      <c r="A7" s="9"/>
      <c r="B7" s="9"/>
      <c r="C7" s="9"/>
    </row>
    <row r="8" spans="1:3">
      <c r="A8" s="9"/>
      <c r="B8" s="9"/>
      <c r="C8" s="9"/>
    </row>
    <row r="9" spans="1:3">
      <c r="A9" s="9"/>
      <c r="B9" s="9"/>
      <c r="C9" s="9"/>
    </row>
    <row r="10" spans="1:3">
      <c r="A10" s="9"/>
      <c r="B10" s="9"/>
      <c r="C10" s="9"/>
    </row>
    <row r="11" spans="1:3">
      <c r="A11" s="9"/>
      <c r="B11" s="9"/>
      <c r="C11" s="9"/>
    </row>
    <row r="12" spans="1:3">
      <c r="A12" s="9"/>
      <c r="B12" s="9"/>
      <c r="C12" s="9"/>
    </row>
    <row r="13" spans="1:3">
      <c r="A13" s="9"/>
      <c r="B13" s="9"/>
      <c r="C13" s="9"/>
    </row>
    <row r="14" spans="1:3">
      <c r="A14" s="9"/>
      <c r="B14" s="9"/>
      <c r="C14" s="9"/>
    </row>
    <row r="15" spans="1:3">
      <c r="A15" s="9"/>
      <c r="B15" s="9"/>
      <c r="C15" s="9"/>
    </row>
    <row r="16" spans="1:3">
      <c r="A16" s="9"/>
      <c r="B16" s="9"/>
      <c r="C16" s="9"/>
    </row>
    <row r="17" spans="1:3">
      <c r="A17" s="9"/>
      <c r="B17" s="9"/>
      <c r="C17" s="9"/>
    </row>
    <row r="18" spans="1:3">
      <c r="A18" s="9"/>
      <c r="B18" s="9"/>
      <c r="C18" s="9"/>
    </row>
    <row r="19" spans="1:3">
      <c r="A19" s="9"/>
      <c r="B19" s="9"/>
      <c r="C19" s="9"/>
    </row>
    <row r="20" spans="1:3">
      <c r="A20" s="9"/>
      <c r="B20" s="9"/>
      <c r="C20" s="9"/>
    </row>
    <row r="21" spans="1:3">
      <c r="A21" s="9"/>
      <c r="B21" s="9"/>
      <c r="C21" s="9"/>
    </row>
    <row r="22" spans="1:3">
      <c r="A22" s="9"/>
      <c r="B22" s="9"/>
      <c r="C22" s="9"/>
    </row>
    <row r="23" spans="1:3">
      <c r="A23" s="9"/>
      <c r="B23" s="9"/>
      <c r="C23" s="9"/>
    </row>
    <row r="24" spans="1:3">
      <c r="A24" s="9"/>
      <c r="B24" s="9"/>
      <c r="C24" s="9"/>
    </row>
    <row r="25" spans="1:3">
      <c r="A25" s="9"/>
      <c r="B25" s="9"/>
      <c r="C25" s="9"/>
    </row>
    <row r="26" spans="1:3">
      <c r="A26" s="9"/>
      <c r="B26" s="9"/>
      <c r="C26" s="9"/>
    </row>
    <row r="27" spans="1:3">
      <c r="A27" s="9"/>
      <c r="B27" s="9"/>
      <c r="C27" s="9"/>
    </row>
    <row r="28" spans="1:3">
      <c r="A28" s="9"/>
      <c r="B28" s="9"/>
      <c r="C28" s="9"/>
    </row>
    <row r="29" spans="1:3">
      <c r="A29" s="9"/>
      <c r="B29" s="9"/>
      <c r="C29" s="9"/>
    </row>
    <row r="30" spans="1:3">
      <c r="A30" s="9"/>
      <c r="B30" s="9"/>
      <c r="C30" s="9"/>
    </row>
    <row r="31" spans="1:3">
      <c r="A31" s="9"/>
      <c r="B31" s="9"/>
      <c r="C31" s="9"/>
    </row>
    <row r="32" spans="1:3">
      <c r="A32" s="9"/>
      <c r="B32" s="9"/>
      <c r="C32" s="9"/>
    </row>
    <row r="33" spans="1:3">
      <c r="A33" s="9"/>
      <c r="B33" s="9"/>
      <c r="C33" s="9"/>
    </row>
    <row r="34" spans="1:3">
      <c r="A34" s="9"/>
      <c r="B34" s="9"/>
      <c r="C34" s="9"/>
    </row>
    <row r="35" spans="1:3">
      <c r="A35" s="9"/>
      <c r="B35" s="9"/>
      <c r="C35" s="9"/>
    </row>
    <row r="36" spans="1:3">
      <c r="A36" s="9"/>
      <c r="B36" s="9"/>
      <c r="C36" s="9"/>
    </row>
    <row r="37" spans="1:3">
      <c r="A37" s="9"/>
      <c r="B37" s="9"/>
      <c r="C37" s="9"/>
    </row>
    <row r="38" spans="1:3">
      <c r="A38" s="9"/>
      <c r="B38" s="9"/>
      <c r="C38" s="9"/>
    </row>
    <row r="39" spans="1:3">
      <c r="A39" s="9"/>
      <c r="B39" s="9"/>
      <c r="C39" s="9"/>
    </row>
    <row r="40" spans="1:3">
      <c r="A40" s="9"/>
      <c r="B40" s="9"/>
      <c r="C40" s="9"/>
    </row>
    <row r="41" spans="1:3">
      <c r="A41" s="9"/>
      <c r="B41" s="9"/>
      <c r="C41" s="9"/>
    </row>
    <row r="42" spans="1:3">
      <c r="A42" s="9"/>
      <c r="B42" s="9"/>
      <c r="C42" s="9"/>
    </row>
    <row r="43" spans="1:3">
      <c r="A43" s="9"/>
      <c r="B43" s="9"/>
      <c r="C43" s="9"/>
    </row>
    <row r="44" spans="1:3">
      <c r="A44" s="9"/>
      <c r="B44" s="9"/>
      <c r="C44" s="9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  <row r="57" spans="1:3">
      <c r="A57" s="9"/>
      <c r="B57" s="9"/>
      <c r="C57" s="9"/>
    </row>
    <row r="58" spans="1:3">
      <c r="A58" s="9"/>
      <c r="B58" s="9"/>
      <c r="C58" s="9"/>
    </row>
    <row r="59" spans="1:3">
      <c r="A59" s="9"/>
      <c r="B59" s="9"/>
      <c r="C59" s="9"/>
    </row>
    <row r="60" spans="1:3">
      <c r="A60" s="9"/>
      <c r="B60" s="9"/>
      <c r="C60" s="9"/>
    </row>
    <row r="61" spans="1:3">
      <c r="A61" s="9"/>
      <c r="B61" s="9"/>
      <c r="C61" s="9"/>
    </row>
    <row r="62" spans="1:3">
      <c r="A62" s="9"/>
      <c r="B62" s="9"/>
      <c r="C62" s="9"/>
    </row>
    <row r="63" spans="1:3">
      <c r="A63" s="9"/>
      <c r="B63" s="9"/>
      <c r="C63" s="9"/>
    </row>
    <row r="64" spans="1:3">
      <c r="A64" s="9"/>
      <c r="B64" s="9"/>
      <c r="C64" s="9"/>
    </row>
    <row r="65" spans="1:3">
      <c r="A65" s="9"/>
      <c r="B65" s="9"/>
      <c r="C65" s="9"/>
    </row>
    <row r="66" spans="1:3">
      <c r="A66" s="9"/>
      <c r="B66" s="9"/>
      <c r="C66" s="9"/>
    </row>
    <row r="67" spans="1:3">
      <c r="A67" s="9"/>
      <c r="B67" s="9"/>
      <c r="C67" s="9"/>
    </row>
    <row r="68" spans="1:3">
      <c r="A68" s="9"/>
      <c r="B68" s="9"/>
      <c r="C68" s="9"/>
    </row>
    <row r="69" spans="1:3">
      <c r="A69" s="9"/>
      <c r="B69" s="9"/>
      <c r="C69" s="9"/>
    </row>
    <row r="70" spans="1:3">
      <c r="A70" s="9"/>
      <c r="B70" s="9"/>
      <c r="C70" s="9"/>
    </row>
    <row r="71" spans="1:3">
      <c r="A71" s="9"/>
      <c r="B71" s="9"/>
      <c r="C71" s="9"/>
    </row>
    <row r="72" spans="1:3">
      <c r="A72" s="9"/>
      <c r="B72" s="9"/>
      <c r="C72" s="9"/>
    </row>
    <row r="73" spans="1:3">
      <c r="A73" s="9"/>
      <c r="B73" s="9"/>
      <c r="C73" s="9"/>
    </row>
    <row r="74" spans="1:3">
      <c r="A74" s="9"/>
      <c r="B74" s="9"/>
      <c r="C74" s="9"/>
    </row>
    <row r="75" spans="1:3">
      <c r="A75" s="9"/>
      <c r="B75" s="9"/>
      <c r="C75" s="9"/>
    </row>
    <row r="76" spans="1:3">
      <c r="A76" s="9"/>
      <c r="B76" s="9"/>
      <c r="C76" s="9"/>
    </row>
    <row r="77" spans="1:3">
      <c r="A77" s="9"/>
      <c r="B77" s="9"/>
      <c r="C77" s="9"/>
    </row>
    <row r="78" spans="1:3">
      <c r="A78" s="9"/>
      <c r="B78" s="9"/>
      <c r="C78" s="9"/>
    </row>
    <row r="79" spans="1:3">
      <c r="A79" s="9"/>
      <c r="B79" s="9"/>
      <c r="C79" s="9"/>
    </row>
    <row r="80" spans="1:3">
      <c r="A80" s="9"/>
      <c r="B80" s="9"/>
      <c r="C80" s="9"/>
    </row>
    <row r="81" spans="1:3">
      <c r="A81" s="9"/>
      <c r="B81" s="9"/>
      <c r="C81" s="9"/>
    </row>
    <row r="82" spans="1:3">
      <c r="A82" s="9"/>
      <c r="B82" s="9"/>
      <c r="C82" s="9"/>
    </row>
    <row r="83" spans="1:3">
      <c r="A83" s="9"/>
      <c r="B83" s="9"/>
      <c r="C83" s="9"/>
    </row>
    <row r="84" spans="1:3">
      <c r="A84" s="9"/>
      <c r="B84" s="9"/>
      <c r="C84" s="9"/>
    </row>
    <row r="85" spans="1:3">
      <c r="A85" s="9"/>
      <c r="B85" s="9"/>
      <c r="C85" s="9"/>
    </row>
    <row r="86" spans="1:3">
      <c r="A86" s="9"/>
      <c r="B86" s="9"/>
      <c r="C86" s="9"/>
    </row>
    <row r="87" spans="1:3">
      <c r="A87" s="9"/>
      <c r="B87" s="9"/>
      <c r="C87" s="9"/>
    </row>
    <row r="88" spans="1:3">
      <c r="A88" s="9"/>
      <c r="B88" s="9"/>
      <c r="C88" s="9"/>
    </row>
    <row r="89" spans="1:3">
      <c r="A89" s="9"/>
      <c r="B89" s="9"/>
      <c r="C89" s="9"/>
    </row>
    <row r="90" spans="1:3">
      <c r="A90" s="9"/>
      <c r="B90" s="9"/>
      <c r="C90" s="9"/>
    </row>
    <row r="91" spans="1:3">
      <c r="A91" s="9"/>
      <c r="B91" s="9"/>
      <c r="C91" s="9"/>
    </row>
    <row r="92" spans="1:3">
      <c r="A92" s="9"/>
      <c r="B92" s="9"/>
      <c r="C92" s="9"/>
    </row>
    <row r="93" spans="1:3">
      <c r="A93" s="9"/>
      <c r="B93" s="9"/>
      <c r="C93" s="9"/>
    </row>
    <row r="94" spans="1:3">
      <c r="A94" s="9"/>
      <c r="B94" s="9"/>
      <c r="C94" s="9"/>
    </row>
    <row r="95" spans="1:3">
      <c r="A95" s="9"/>
      <c r="B95" s="9"/>
      <c r="C95" s="9"/>
    </row>
    <row r="96" spans="1:3">
      <c r="A96" s="9"/>
      <c r="B96" s="9"/>
      <c r="C96" s="9"/>
    </row>
    <row r="97" spans="1:3">
      <c r="A97" s="9"/>
      <c r="B97" s="9"/>
      <c r="C97" s="9"/>
    </row>
    <row r="98" spans="1:3">
      <c r="A98" s="9"/>
      <c r="B98" s="9"/>
      <c r="C98" s="9"/>
    </row>
    <row r="99" spans="1:3">
      <c r="A99" s="9"/>
      <c r="B99" s="9"/>
      <c r="C99" s="9"/>
    </row>
    <row r="100" spans="1:3">
      <c r="A100" s="9"/>
      <c r="B100" s="9"/>
      <c r="C100" s="9"/>
    </row>
    <row r="101" spans="1:3">
      <c r="A101" s="9"/>
      <c r="B101" s="9"/>
      <c r="C101" s="9"/>
    </row>
    <row r="102" spans="1:3">
      <c r="A102" s="9"/>
      <c r="B102" s="9"/>
      <c r="C102" s="9"/>
    </row>
    <row r="103" spans="1:3">
      <c r="A103" s="9"/>
      <c r="B103" s="9"/>
      <c r="C103" s="9"/>
    </row>
    <row r="104" spans="1:3">
      <c r="A104" s="9"/>
      <c r="B104" s="9"/>
      <c r="C104" s="9"/>
    </row>
    <row r="105" spans="1:3">
      <c r="A105" s="9"/>
      <c r="B105" s="9"/>
      <c r="C105" s="9"/>
    </row>
    <row r="106" spans="1:3">
      <c r="A106" s="9"/>
      <c r="B106" s="9"/>
      <c r="C106" s="9"/>
    </row>
    <row r="107" spans="1:3">
      <c r="A107" s="9"/>
      <c r="B107" s="9"/>
      <c r="C107" s="9"/>
    </row>
    <row r="108" spans="1:3">
      <c r="A108" s="9"/>
      <c r="B108" s="9"/>
      <c r="C108" s="9"/>
    </row>
    <row r="109" spans="1:3">
      <c r="A109" s="9"/>
      <c r="B109" s="9"/>
      <c r="C109" s="9"/>
    </row>
    <row r="110" spans="1:3">
      <c r="A110" s="9"/>
      <c r="B110" s="9"/>
      <c r="C110" s="9"/>
    </row>
    <row r="111" spans="1:3">
      <c r="A111" s="9"/>
      <c r="B111" s="9"/>
      <c r="C111" s="9"/>
    </row>
    <row r="112" spans="1:3">
      <c r="A112" s="9"/>
      <c r="B112" s="9"/>
      <c r="C112" s="9"/>
    </row>
    <row r="113" spans="1:3">
      <c r="A113" s="9"/>
      <c r="B113" s="9"/>
      <c r="C113" s="9"/>
    </row>
    <row r="114" spans="1:3">
      <c r="A114" s="9"/>
      <c r="B114" s="9"/>
      <c r="C114" s="9"/>
    </row>
    <row r="115" spans="1:3">
      <c r="A115" s="9"/>
      <c r="B115" s="9"/>
      <c r="C115" s="9"/>
    </row>
    <row r="116" spans="1:3">
      <c r="A116" s="9"/>
      <c r="B116" s="9"/>
      <c r="C116" s="9"/>
    </row>
    <row r="117" spans="1:3">
      <c r="A117" s="9"/>
      <c r="B117" s="9"/>
      <c r="C117" s="9"/>
    </row>
    <row r="118" spans="1:3">
      <c r="A118" s="9"/>
      <c r="B118" s="9"/>
      <c r="C118" s="9"/>
    </row>
    <row r="119" spans="1:3">
      <c r="A119" s="9"/>
      <c r="B119" s="9"/>
      <c r="C119" s="9"/>
    </row>
    <row r="120" spans="1:3">
      <c r="A120" s="9"/>
      <c r="B120" s="9"/>
      <c r="C120" s="9"/>
    </row>
    <row r="121" spans="1:3">
      <c r="A121" s="9"/>
      <c r="B121" s="9"/>
      <c r="C121" s="9"/>
    </row>
    <row r="122" spans="1:3">
      <c r="A122" s="9"/>
      <c r="B122" s="9"/>
      <c r="C122" s="9"/>
    </row>
    <row r="123" spans="1:3">
      <c r="A123" s="9"/>
      <c r="B123" s="9"/>
      <c r="C123" s="9"/>
    </row>
    <row r="124" spans="1:3">
      <c r="A124" s="9"/>
      <c r="B124" s="9"/>
      <c r="C124" s="9"/>
    </row>
    <row r="125" spans="1:3">
      <c r="A125" s="9"/>
      <c r="B125" s="9"/>
      <c r="C125" s="9"/>
    </row>
    <row r="126" spans="1:3">
      <c r="A126" s="9"/>
      <c r="B126" s="9"/>
      <c r="C126" s="9"/>
    </row>
    <row r="127" spans="1:3">
      <c r="A127" s="9"/>
      <c r="B127" s="9"/>
      <c r="C127" s="9"/>
    </row>
    <row r="128" spans="1:3">
      <c r="A128" s="9"/>
      <c r="B128" s="9"/>
      <c r="C128" s="9"/>
    </row>
    <row r="129" spans="1:3">
      <c r="A129" s="9"/>
      <c r="B129" s="9"/>
      <c r="C129" s="9"/>
    </row>
    <row r="130" spans="1:3">
      <c r="A130" s="9"/>
      <c r="B130" s="9"/>
      <c r="C130" s="9"/>
    </row>
    <row r="131" spans="1:3">
      <c r="A131" s="9"/>
      <c r="B131" s="9"/>
      <c r="C131" s="9"/>
    </row>
    <row r="132" spans="1:3">
      <c r="A132" s="9"/>
      <c r="B132" s="9"/>
      <c r="C132" s="9"/>
    </row>
    <row r="133" spans="1:3">
      <c r="A133" s="9"/>
      <c r="B133" s="9"/>
      <c r="C133" s="9"/>
    </row>
    <row r="134" spans="1:3">
      <c r="A134" s="9"/>
      <c r="B134" s="9"/>
      <c r="C134" s="9"/>
    </row>
    <row r="135" spans="1:3">
      <c r="A135" s="9"/>
      <c r="B135" s="9"/>
      <c r="C135" s="9"/>
    </row>
    <row r="136" spans="1:3">
      <c r="A136" s="9"/>
      <c r="B136" s="9"/>
      <c r="C136" s="9"/>
    </row>
    <row r="137" spans="1:3">
      <c r="A137" s="9"/>
      <c r="B137" s="9"/>
      <c r="C137" s="9"/>
    </row>
    <row r="138" spans="1:3">
      <c r="A138" s="9"/>
      <c r="B138" s="9"/>
      <c r="C138" s="9"/>
    </row>
    <row r="139" spans="1:3">
      <c r="A139" s="9"/>
      <c r="B139" s="9"/>
      <c r="C139" s="9"/>
    </row>
    <row r="140" spans="1:3">
      <c r="A140" s="9"/>
      <c r="B140" s="9"/>
      <c r="C140" s="9"/>
    </row>
    <row r="141" spans="1:3">
      <c r="A141" s="9"/>
      <c r="B141" s="9"/>
      <c r="C141" s="9"/>
    </row>
    <row r="142" spans="1:3">
      <c r="A142" s="9"/>
      <c r="B142" s="9"/>
      <c r="C142" s="9"/>
    </row>
    <row r="143" spans="1:3">
      <c r="A143" s="9"/>
      <c r="B143" s="9"/>
      <c r="C143" s="9"/>
    </row>
    <row r="144" spans="1:3">
      <c r="A144" s="9"/>
      <c r="B144" s="9"/>
      <c r="C144" s="9"/>
    </row>
    <row r="145" spans="1:3">
      <c r="A145" s="9"/>
      <c r="B145" s="9"/>
      <c r="C145" s="9"/>
    </row>
    <row r="146" spans="1:3">
      <c r="A146" s="9"/>
      <c r="B146" s="9"/>
      <c r="C146" s="9"/>
    </row>
    <row r="147" spans="1:3">
      <c r="A147" s="9"/>
      <c r="B147" s="9"/>
      <c r="C147" s="9"/>
    </row>
    <row r="148" spans="1:3">
      <c r="A148" s="9"/>
      <c r="B148" s="9"/>
      <c r="C148" s="9"/>
    </row>
    <row r="149" spans="1:3">
      <c r="A149" s="9"/>
      <c r="B149" s="9"/>
      <c r="C149" s="9"/>
    </row>
    <row r="150" spans="1:3">
      <c r="A150" s="9"/>
      <c r="B150" s="9"/>
      <c r="C150" s="9"/>
    </row>
    <row r="151" spans="1:3">
      <c r="A151" s="9"/>
      <c r="B151" s="9"/>
      <c r="C151" s="9"/>
    </row>
    <row r="152" spans="1:3">
      <c r="A152" s="9"/>
      <c r="B152" s="9"/>
      <c r="C152" s="9"/>
    </row>
    <row r="153" spans="1:3">
      <c r="A153" s="9"/>
      <c r="B153" s="9"/>
      <c r="C153" s="9"/>
    </row>
    <row r="154" spans="1:3">
      <c r="A154" s="9"/>
      <c r="B154" s="9"/>
      <c r="C154" s="9"/>
    </row>
    <row r="155" spans="1:3">
      <c r="A155" s="9"/>
      <c r="B155" s="9"/>
      <c r="C155" s="9"/>
    </row>
    <row r="156" spans="1:3">
      <c r="A156" s="9"/>
      <c r="B156" s="9"/>
      <c r="C156" s="9"/>
    </row>
    <row r="157" spans="1:3">
      <c r="A157" s="9"/>
      <c r="B157" s="9"/>
      <c r="C157" s="9"/>
    </row>
    <row r="158" spans="1:3">
      <c r="A158" s="9"/>
      <c r="B158" s="9"/>
      <c r="C158" s="9"/>
    </row>
    <row r="159" spans="1:3">
      <c r="A159" s="9"/>
      <c r="B159" s="9"/>
      <c r="C159" s="9"/>
    </row>
    <row r="160" spans="1:3">
      <c r="A160" s="9"/>
      <c r="B160" s="9"/>
      <c r="C160" s="9"/>
    </row>
    <row r="161" spans="1:3">
      <c r="A161" s="9"/>
      <c r="B161" s="9"/>
      <c r="C161" s="9"/>
    </row>
    <row r="162" spans="1:3">
      <c r="A162" s="9"/>
      <c r="B162" s="9"/>
      <c r="C162" s="9"/>
    </row>
    <row r="163" spans="1:3">
      <c r="A163" s="9"/>
      <c r="B163" s="9"/>
      <c r="C163" s="9"/>
    </row>
    <row r="164" spans="1:3">
      <c r="A164" s="9"/>
      <c r="B164" s="9"/>
      <c r="C164" s="9"/>
    </row>
    <row r="165" spans="1:3">
      <c r="A165" s="9"/>
      <c r="B165" s="9"/>
      <c r="C165" s="9"/>
    </row>
    <row r="166" spans="1:3">
      <c r="A166" s="9"/>
      <c r="B166" s="9"/>
      <c r="C166" s="9"/>
    </row>
    <row r="167" spans="1:3">
      <c r="A167" s="9"/>
      <c r="B167" s="9"/>
      <c r="C167" s="9"/>
    </row>
    <row r="168" spans="1:3">
      <c r="A168" s="9"/>
      <c r="B168" s="9"/>
      <c r="C168" s="9"/>
    </row>
    <row r="169" spans="1:3">
      <c r="A169" s="9"/>
      <c r="B169" s="9"/>
      <c r="C169" s="9"/>
    </row>
    <row r="170" spans="1:3">
      <c r="A170" s="9"/>
      <c r="B170" s="9"/>
      <c r="C170" s="9"/>
    </row>
    <row r="171" spans="1:3">
      <c r="A171" s="9"/>
      <c r="B171" s="9"/>
      <c r="C171" s="9"/>
    </row>
    <row r="172" spans="1:3">
      <c r="A172" s="9"/>
      <c r="B172" s="9"/>
      <c r="C172" s="9"/>
    </row>
    <row r="173" spans="1:3">
      <c r="A173" s="9"/>
      <c r="B173" s="9"/>
      <c r="C173" s="9"/>
    </row>
    <row r="174" spans="1:3">
      <c r="A174" s="9"/>
      <c r="B174" s="9"/>
      <c r="C174" s="9"/>
    </row>
    <row r="175" spans="1:3">
      <c r="A175" s="9"/>
      <c r="B175" s="9"/>
      <c r="C175" s="9"/>
    </row>
    <row r="176" spans="1:3">
      <c r="A176" s="9"/>
      <c r="B176" s="9"/>
      <c r="C176" s="9"/>
    </row>
    <row r="177" spans="1:3">
      <c r="A177" s="9"/>
      <c r="B177" s="9"/>
      <c r="C177" s="9"/>
    </row>
    <row r="178" spans="1:3">
      <c r="A178" s="9"/>
      <c r="B178" s="9"/>
      <c r="C178" s="9"/>
    </row>
    <row r="179" spans="1:3">
      <c r="A179" s="9"/>
      <c r="B179" s="9"/>
      <c r="C179" s="9"/>
    </row>
    <row r="180" spans="1:3">
      <c r="A180" s="9"/>
      <c r="B180" s="9"/>
      <c r="C180" s="9"/>
    </row>
    <row r="181" spans="1:3">
      <c r="A181" s="9"/>
      <c r="B181" s="9"/>
      <c r="C181" s="9"/>
    </row>
    <row r="182" spans="1:3">
      <c r="A182" s="9"/>
      <c r="B182" s="9"/>
      <c r="C182" s="9"/>
    </row>
    <row r="183" spans="1:3">
      <c r="A183" s="9"/>
      <c r="B183" s="9"/>
      <c r="C183" s="9"/>
    </row>
    <row r="184" spans="1:3">
      <c r="A184" s="9"/>
      <c r="B184" s="9"/>
      <c r="C184" s="9"/>
    </row>
    <row r="185" spans="1:3">
      <c r="A185" s="9"/>
      <c r="B185" s="9"/>
      <c r="C185" s="9"/>
    </row>
    <row r="186" spans="1:3">
      <c r="A186" s="9"/>
      <c r="B186" s="9"/>
      <c r="C186" s="9"/>
    </row>
    <row r="187" spans="1:3">
      <c r="A187" s="9"/>
      <c r="B187" s="9"/>
      <c r="C187" s="9"/>
    </row>
    <row r="188" spans="1:3">
      <c r="A188" s="9"/>
      <c r="B188" s="9"/>
      <c r="C188" s="9"/>
    </row>
    <row r="189" spans="1:3">
      <c r="A189" s="9"/>
      <c r="B189" s="9"/>
      <c r="C189" s="9"/>
    </row>
    <row r="190" spans="1:3">
      <c r="A190" s="9"/>
      <c r="B190" s="9"/>
      <c r="C190" s="9"/>
    </row>
    <row r="191" spans="1:3">
      <c r="A191" s="9"/>
      <c r="B191" s="9"/>
      <c r="C191" s="9"/>
    </row>
    <row r="192" spans="1:3">
      <c r="A192" s="9"/>
      <c r="B192" s="9"/>
      <c r="C192" s="9"/>
    </row>
    <row r="193" spans="1:3">
      <c r="A193" s="9"/>
      <c r="B193" s="9"/>
      <c r="C193" s="9"/>
    </row>
    <row r="194" spans="1:3">
      <c r="A194" s="9"/>
      <c r="B194" s="9"/>
      <c r="C194" s="9"/>
    </row>
    <row r="195" spans="1:3">
      <c r="A195" s="9"/>
      <c r="B195" s="9"/>
      <c r="C195" s="9"/>
    </row>
    <row r="196" spans="1:3">
      <c r="A196" s="9"/>
      <c r="B196" s="9"/>
      <c r="C196" s="9"/>
    </row>
    <row r="197" spans="1:3">
      <c r="A197" s="9"/>
      <c r="B197" s="9"/>
      <c r="C197" s="9"/>
    </row>
    <row r="198" spans="1:3">
      <c r="A198" s="9"/>
      <c r="B198" s="9"/>
      <c r="C198" s="9"/>
    </row>
    <row r="199" spans="1:3">
      <c r="A199" s="9"/>
      <c r="B199" s="9"/>
      <c r="C199" s="9"/>
    </row>
    <row r="200" spans="1:3">
      <c r="A200" s="9"/>
      <c r="B200" s="9"/>
      <c r="C200" s="9"/>
    </row>
    <row r="201" spans="1:3">
      <c r="A201" s="9"/>
      <c r="B201" s="9"/>
      <c r="C201" s="9"/>
    </row>
    <row r="202" spans="1:3">
      <c r="A202" s="9"/>
      <c r="B202" s="9"/>
      <c r="C202" s="9"/>
    </row>
    <row r="203" spans="1:3">
      <c r="A203" s="9"/>
      <c r="B203" s="9"/>
      <c r="C203" s="9"/>
    </row>
    <row r="204" spans="1:3">
      <c r="A204" s="9"/>
      <c r="B204" s="9"/>
      <c r="C204" s="9"/>
    </row>
    <row r="205" spans="1:3">
      <c r="A205" s="9"/>
      <c r="B205" s="9"/>
      <c r="C205" s="9"/>
    </row>
    <row r="206" spans="1:3">
      <c r="A206" s="9"/>
      <c r="B206" s="9"/>
      <c r="C206" s="9"/>
    </row>
    <row r="207" spans="1:3">
      <c r="A207" s="9"/>
      <c r="B207" s="9"/>
      <c r="C207" s="9"/>
    </row>
    <row r="208" spans="1:3">
      <c r="A208" s="9"/>
      <c r="B208" s="9"/>
      <c r="C208" s="9"/>
    </row>
    <row r="209" spans="1:3">
      <c r="A209" s="9"/>
      <c r="B209" s="9"/>
      <c r="C209" s="9"/>
    </row>
    <row r="210" spans="1:3">
      <c r="A210" s="9"/>
      <c r="B210" s="9"/>
      <c r="C210" s="9"/>
    </row>
    <row r="211" spans="1:3">
      <c r="A211" s="9"/>
      <c r="B211" s="9"/>
      <c r="C211" s="9"/>
    </row>
    <row r="212" spans="1:3">
      <c r="A212" s="9"/>
      <c r="B212" s="9"/>
      <c r="C212" s="9"/>
    </row>
    <row r="213" spans="1:3">
      <c r="A213" s="9"/>
      <c r="B213" s="9"/>
      <c r="C213" s="9"/>
    </row>
    <row r="214" spans="1:3">
      <c r="A214" s="9"/>
      <c r="B214" s="9"/>
      <c r="C214" s="9"/>
    </row>
    <row r="215" spans="1:3">
      <c r="A215" s="9"/>
      <c r="B215" s="9"/>
      <c r="C215" s="9"/>
    </row>
    <row r="216" spans="1:3">
      <c r="A216" s="9"/>
      <c r="B216" s="9"/>
      <c r="C216" s="9"/>
    </row>
    <row r="217" spans="1:3">
      <c r="A217" s="9"/>
      <c r="B217" s="9"/>
      <c r="C217" s="9"/>
    </row>
    <row r="218" spans="1:3">
      <c r="A218" s="9"/>
      <c r="B218" s="9"/>
      <c r="C218" s="9"/>
    </row>
    <row r="219" spans="1:3">
      <c r="A219" s="9"/>
      <c r="B219" s="9"/>
      <c r="C219" s="9"/>
    </row>
    <row r="220" spans="1:3">
      <c r="A220" s="9"/>
      <c r="B220" s="9"/>
      <c r="C220" s="9"/>
    </row>
    <row r="221" spans="1:3">
      <c r="A221" s="9"/>
      <c r="B221" s="9"/>
      <c r="C221" s="9"/>
    </row>
    <row r="222" spans="1:3">
      <c r="A222" s="9"/>
      <c r="B222" s="9"/>
      <c r="C222" s="9"/>
    </row>
    <row r="223" spans="1:3">
      <c r="A223" s="9"/>
      <c r="B223" s="9"/>
      <c r="C223" s="9"/>
    </row>
    <row r="224" spans="1:3">
      <c r="A224" s="9"/>
      <c r="B224" s="9"/>
      <c r="C224" s="9"/>
    </row>
    <row r="225" spans="1:3">
      <c r="A225" s="9"/>
      <c r="B225" s="9"/>
      <c r="C225" s="9"/>
    </row>
    <row r="226" spans="1:3">
      <c r="A226" s="9"/>
      <c r="B226" s="9"/>
      <c r="C226" s="9"/>
    </row>
    <row r="227" spans="1:3">
      <c r="A227" s="9"/>
      <c r="B227" s="9"/>
      <c r="C227" s="9"/>
    </row>
    <row r="228" spans="1:3">
      <c r="A228" s="9"/>
      <c r="B228" s="9"/>
      <c r="C228" s="9"/>
    </row>
    <row r="229" spans="1:3">
      <c r="A229" s="9"/>
      <c r="B229" s="9"/>
      <c r="C229" s="9"/>
    </row>
    <row r="230" spans="1:3">
      <c r="A230" s="9"/>
      <c r="B230" s="9"/>
      <c r="C230" s="9"/>
    </row>
    <row r="231" spans="1:3">
      <c r="A231" s="9"/>
      <c r="B231" s="9"/>
      <c r="C231" s="9"/>
    </row>
    <row r="232" spans="1:3">
      <c r="A232" s="9"/>
      <c r="B232" s="9"/>
      <c r="C232" s="9"/>
    </row>
    <row r="233" spans="1:3">
      <c r="A233" s="9"/>
      <c r="B233" s="9"/>
      <c r="C233" s="9"/>
    </row>
    <row r="234" spans="1:3">
      <c r="A234" s="9"/>
      <c r="B234" s="9"/>
      <c r="C234" s="9"/>
    </row>
    <row r="235" spans="1:3">
      <c r="A235" s="9"/>
      <c r="B235" s="9"/>
      <c r="C235" s="9"/>
    </row>
    <row r="236" spans="1:3">
      <c r="A236" s="9"/>
      <c r="B236" s="9"/>
      <c r="C236" s="9"/>
    </row>
    <row r="237" spans="1:3">
      <c r="A237" s="9"/>
      <c r="B237" s="9"/>
      <c r="C237" s="9"/>
    </row>
    <row r="238" spans="1:3">
      <c r="A238" s="9"/>
      <c r="B238" s="9"/>
      <c r="C238" s="9"/>
    </row>
    <row r="239" spans="1:3">
      <c r="A239" s="9"/>
      <c r="B239" s="9"/>
      <c r="C239" s="9"/>
    </row>
    <row r="240" spans="1:3">
      <c r="A240" s="9"/>
      <c r="B240" s="9"/>
      <c r="C240" s="9"/>
    </row>
    <row r="241" spans="1:3">
      <c r="A241" s="9"/>
      <c r="B241" s="9"/>
      <c r="C241" s="9"/>
    </row>
    <row r="242" spans="1:3">
      <c r="A242" s="9"/>
      <c r="B242" s="9"/>
      <c r="C242" s="9"/>
    </row>
    <row r="243" spans="1:3">
      <c r="A243" s="9"/>
      <c r="B243" s="9"/>
      <c r="C243" s="9"/>
    </row>
    <row r="244" spans="1:3">
      <c r="A244" s="9"/>
      <c r="B244" s="9"/>
      <c r="C244" s="9"/>
    </row>
    <row r="245" spans="1:3">
      <c r="A245" s="9"/>
      <c r="B245" s="9"/>
      <c r="C245" s="9"/>
    </row>
    <row r="246" spans="1:3">
      <c r="A246" s="9"/>
      <c r="B246" s="9"/>
      <c r="C246" s="9"/>
    </row>
    <row r="247" spans="1:3">
      <c r="A247" s="9"/>
      <c r="B247" s="9"/>
      <c r="C247" s="9"/>
    </row>
    <row r="248" spans="1:3">
      <c r="A248" s="9"/>
      <c r="B248" s="9"/>
      <c r="C248" s="9"/>
    </row>
    <row r="249" spans="1:3">
      <c r="A249" s="9"/>
      <c r="B249" s="9"/>
      <c r="C249" s="9"/>
    </row>
    <row r="250" spans="1:3">
      <c r="A250" s="9"/>
      <c r="B250" s="9"/>
      <c r="C250" s="9"/>
    </row>
    <row r="251" spans="1:3">
      <c r="A251" s="9"/>
      <c r="B251" s="9"/>
      <c r="C251" s="9"/>
    </row>
    <row r="252" spans="1:3">
      <c r="A252" s="9"/>
      <c r="B252" s="9"/>
      <c r="C252" s="9"/>
    </row>
    <row r="253" spans="1:3">
      <c r="A253" s="9"/>
      <c r="B253" s="9"/>
      <c r="C253" s="9"/>
    </row>
    <row r="254" spans="1:3">
      <c r="A254" s="9"/>
      <c r="B254" s="9"/>
      <c r="C254" s="9"/>
    </row>
    <row r="255" spans="1:3">
      <c r="A255" s="9"/>
      <c r="B255" s="9"/>
      <c r="C255" s="9"/>
    </row>
    <row r="256" spans="1:3">
      <c r="A256" s="9"/>
      <c r="B256" s="9"/>
      <c r="C256" s="9"/>
    </row>
    <row r="257" spans="1:3">
      <c r="A257" s="9"/>
      <c r="B257" s="9"/>
      <c r="C257" s="9"/>
    </row>
    <row r="258" spans="1:3">
      <c r="A258" s="9"/>
      <c r="B258" s="9"/>
      <c r="C258" s="9"/>
    </row>
    <row r="259" spans="1:3">
      <c r="A259" s="9"/>
      <c r="B259" s="9"/>
      <c r="C259" s="9"/>
    </row>
    <row r="260" spans="1:3">
      <c r="A260" s="9"/>
      <c r="B260" s="9"/>
      <c r="C260" s="9"/>
    </row>
    <row r="261" spans="1:3">
      <c r="A261" s="9"/>
      <c r="B261" s="9"/>
      <c r="C261" s="9"/>
    </row>
    <row r="262" spans="1:3">
      <c r="A262" s="9"/>
      <c r="B262" s="9"/>
      <c r="C262" s="9"/>
    </row>
    <row r="263" spans="1:3">
      <c r="A263" s="9"/>
      <c r="B263" s="9"/>
      <c r="C263" s="9"/>
    </row>
    <row r="264" spans="1:3">
      <c r="A264" s="9"/>
      <c r="B264" s="9"/>
      <c r="C264" s="9"/>
    </row>
    <row r="265" spans="1:3">
      <c r="A265" s="9"/>
      <c r="B265" s="9"/>
      <c r="C265" s="9"/>
    </row>
    <row r="266" spans="1:3">
      <c r="A266" s="9"/>
      <c r="B266" s="9"/>
      <c r="C266" s="9"/>
    </row>
    <row r="267" spans="1:3">
      <c r="A267" s="9"/>
      <c r="B267" s="9"/>
      <c r="C267" s="9"/>
    </row>
    <row r="268" spans="1:3">
      <c r="A268" s="9"/>
      <c r="B268" s="9"/>
      <c r="C268" s="9"/>
    </row>
    <row r="269" spans="1:3">
      <c r="A269" s="9"/>
      <c r="B269" s="9"/>
      <c r="C269" s="9"/>
    </row>
    <row r="270" spans="1:3">
      <c r="A270" s="9"/>
      <c r="B270" s="9"/>
      <c r="C270" s="9"/>
    </row>
    <row r="271" spans="1:3">
      <c r="A271" s="9"/>
      <c r="B271" s="9"/>
      <c r="C271" s="9"/>
    </row>
    <row r="272" spans="1:3">
      <c r="A272" s="9"/>
      <c r="B272" s="9"/>
      <c r="C272" s="9"/>
    </row>
    <row r="273" spans="1:3">
      <c r="A273" s="9"/>
      <c r="B273" s="9"/>
      <c r="C273" s="9"/>
    </row>
    <row r="274" spans="1:3">
      <c r="A274" s="9"/>
      <c r="B274" s="9"/>
      <c r="C274" s="9"/>
    </row>
    <row r="275" spans="1:3">
      <c r="A275" s="9"/>
      <c r="B275" s="9"/>
      <c r="C275" s="9"/>
    </row>
    <row r="276" spans="1:3">
      <c r="A276" s="9"/>
      <c r="B276" s="9"/>
      <c r="C276" s="9"/>
    </row>
    <row r="277" spans="1:3">
      <c r="A277" s="9"/>
      <c r="B277" s="9"/>
      <c r="C277" s="9"/>
    </row>
    <row r="278" spans="1:3">
      <c r="A278" s="9"/>
      <c r="B278" s="9"/>
      <c r="C278" s="9"/>
    </row>
    <row r="279" spans="1:3">
      <c r="A279" s="9"/>
      <c r="B279" s="9"/>
      <c r="C279" s="9"/>
    </row>
    <row r="280" spans="1:3">
      <c r="A280" s="9"/>
      <c r="B280" s="9"/>
      <c r="C280" s="9"/>
    </row>
    <row r="281" spans="1:3">
      <c r="A281" s="9"/>
      <c r="B281" s="9"/>
      <c r="C281" s="9"/>
    </row>
    <row r="282" spans="1:3">
      <c r="A282" s="9"/>
      <c r="B282" s="9"/>
      <c r="C282" s="9"/>
    </row>
    <row r="283" spans="1:3">
      <c r="A283" s="9"/>
      <c r="B283" s="9"/>
      <c r="C283" s="9"/>
    </row>
    <row r="284" spans="1:3">
      <c r="A284" s="9"/>
      <c r="B284" s="9"/>
      <c r="C284" s="9"/>
    </row>
    <row r="285" spans="1:3">
      <c r="A285" s="9"/>
      <c r="B285" s="9"/>
      <c r="C285" s="9"/>
    </row>
    <row r="286" spans="1:3">
      <c r="A286" s="9"/>
      <c r="B286" s="9"/>
      <c r="C286" s="9"/>
    </row>
    <row r="287" spans="1:3">
      <c r="A287" s="9"/>
      <c r="B287" s="9"/>
      <c r="C287" s="9"/>
    </row>
    <row r="288" spans="1:3">
      <c r="A288" s="9"/>
      <c r="B288" s="9"/>
      <c r="C288" s="9"/>
    </row>
    <row r="289" spans="1:3">
      <c r="A289" s="9"/>
      <c r="B289" s="9"/>
      <c r="C289" s="9"/>
    </row>
    <row r="290" spans="1:3">
      <c r="A290" s="9"/>
      <c r="B290" s="9"/>
      <c r="C290" s="9"/>
    </row>
    <row r="291" spans="1:3">
      <c r="A291" s="9"/>
      <c r="B291" s="9"/>
      <c r="C291" s="9"/>
    </row>
    <row r="292" spans="1:3">
      <c r="A292" s="9"/>
      <c r="B292" s="9"/>
      <c r="C292" s="9"/>
    </row>
    <row r="293" spans="1:3">
      <c r="A293" s="9"/>
      <c r="B293" s="9"/>
      <c r="C293" s="9"/>
    </row>
    <row r="294" spans="1:3">
      <c r="A294" s="9"/>
      <c r="B294" s="9"/>
      <c r="C294" s="9"/>
    </row>
    <row r="295" spans="1:3">
      <c r="A295" s="9"/>
      <c r="B295" s="9"/>
      <c r="C295" s="9"/>
    </row>
    <row r="296" spans="1:3">
      <c r="A296" s="9"/>
      <c r="B296" s="9"/>
      <c r="C296" s="9"/>
    </row>
    <row r="297" spans="1:3">
      <c r="A297" s="9"/>
      <c r="B297" s="9"/>
      <c r="C297" s="9"/>
    </row>
    <row r="298" spans="1:3">
      <c r="A298" s="9"/>
      <c r="B298" s="9"/>
      <c r="C298" s="9"/>
    </row>
    <row r="299" spans="1:3">
      <c r="A299" s="9"/>
      <c r="B299" s="9"/>
      <c r="C299" s="9"/>
    </row>
    <row r="300" spans="1:3">
      <c r="A300" s="9"/>
      <c r="B300" s="9"/>
      <c r="C300" s="9"/>
    </row>
    <row r="301" spans="1:3">
      <c r="A301" s="9"/>
      <c r="B301" s="9"/>
      <c r="C301" s="9"/>
    </row>
    <row r="302" spans="1:3">
      <c r="A302" s="9"/>
      <c r="B302" s="9"/>
      <c r="C302" s="9"/>
    </row>
    <row r="303" spans="1:3">
      <c r="A303" s="9"/>
      <c r="B303" s="9"/>
      <c r="C303" s="9"/>
    </row>
    <row r="304" spans="1:3">
      <c r="A304" s="9"/>
      <c r="B304" s="9"/>
      <c r="C304" s="9"/>
    </row>
    <row r="305" spans="1:3">
      <c r="A305" s="9"/>
      <c r="B305" s="9"/>
      <c r="C305" s="9"/>
    </row>
    <row r="306" spans="1:3">
      <c r="A306" s="9"/>
      <c r="B306" s="9"/>
      <c r="C306" s="9"/>
    </row>
    <row r="307" spans="1:3">
      <c r="A307" s="9"/>
      <c r="B307" s="9"/>
      <c r="C307" s="9"/>
    </row>
    <row r="308" spans="1:3">
      <c r="A308" s="9"/>
      <c r="B308" s="9"/>
      <c r="C308" s="9"/>
    </row>
    <row r="309" spans="1:3">
      <c r="A309" s="9"/>
      <c r="B309" s="9"/>
      <c r="C309" s="9"/>
    </row>
    <row r="310" spans="1:3">
      <c r="A310" s="9"/>
      <c r="B310" s="9"/>
      <c r="C310" s="9"/>
    </row>
    <row r="311" spans="1:3">
      <c r="A311" s="9"/>
      <c r="B311" s="9"/>
      <c r="C311" s="9"/>
    </row>
    <row r="312" spans="1:3">
      <c r="A312" s="9"/>
      <c r="B312" s="9"/>
      <c r="C312" s="9"/>
    </row>
    <row r="313" spans="1:3">
      <c r="A313" s="9"/>
      <c r="B313" s="9"/>
      <c r="C313" s="9"/>
    </row>
    <row r="314" spans="1:3">
      <c r="A314" s="9"/>
      <c r="B314" s="9"/>
      <c r="C314" s="9"/>
    </row>
    <row r="315" spans="1:3">
      <c r="A315" s="9"/>
      <c r="B315" s="9"/>
      <c r="C315" s="9"/>
    </row>
    <row r="316" spans="1:3">
      <c r="A316" s="9"/>
      <c r="B316" s="9"/>
      <c r="C316" s="9"/>
    </row>
    <row r="317" spans="1:3">
      <c r="A317" s="9"/>
      <c r="B317" s="9"/>
      <c r="C317" s="9"/>
    </row>
    <row r="318" spans="1:3">
      <c r="A318" s="9"/>
      <c r="B318" s="9"/>
      <c r="C318" s="9"/>
    </row>
    <row r="319" spans="1:3">
      <c r="A319" s="9"/>
      <c r="B319" s="9"/>
      <c r="C319" s="9"/>
    </row>
    <row r="320" spans="1:3">
      <c r="A320" s="9"/>
      <c r="B320" s="9"/>
      <c r="C320" s="9"/>
    </row>
    <row r="321" spans="1:3">
      <c r="A321" s="9"/>
      <c r="B321" s="9"/>
      <c r="C321" s="9"/>
    </row>
    <row r="322" spans="1:3">
      <c r="A322" s="9"/>
      <c r="B322" s="9"/>
      <c r="C322" s="9"/>
    </row>
    <row r="323" spans="1:3">
      <c r="A323" s="9"/>
      <c r="B323" s="9"/>
      <c r="C323" s="9"/>
    </row>
    <row r="324" spans="1:3">
      <c r="A324" s="9"/>
      <c r="B324" s="9"/>
      <c r="C324" s="9"/>
    </row>
    <row r="325" spans="1:3">
      <c r="A325" s="9"/>
      <c r="B325" s="9"/>
      <c r="C325" s="9"/>
    </row>
    <row r="326" spans="1:3">
      <c r="A326" s="9"/>
      <c r="B326" s="9"/>
      <c r="C326" s="9"/>
    </row>
    <row r="327" spans="1:3">
      <c r="A327" s="9"/>
      <c r="B327" s="9"/>
      <c r="C327" s="9"/>
    </row>
    <row r="328" spans="1:3">
      <c r="A328" s="9"/>
      <c r="B328" s="9"/>
      <c r="C328" s="9"/>
    </row>
    <row r="329" spans="1:3">
      <c r="A329" s="9"/>
      <c r="B329" s="9"/>
      <c r="C329" s="9"/>
    </row>
    <row r="330" spans="1:3">
      <c r="A330" s="9"/>
      <c r="B330" s="9"/>
      <c r="C330" s="9"/>
    </row>
    <row r="331" spans="1:3">
      <c r="A331" s="9"/>
      <c r="B331" s="9"/>
      <c r="C331" s="9"/>
    </row>
    <row r="332" spans="1:3">
      <c r="A332" s="9"/>
      <c r="B332" s="9"/>
      <c r="C332" s="9"/>
    </row>
    <row r="333" spans="1:3">
      <c r="A333" s="9"/>
      <c r="B333" s="9"/>
      <c r="C333" s="9"/>
    </row>
    <row r="334" spans="1:3">
      <c r="A334" s="9"/>
      <c r="B334" s="9"/>
      <c r="C334" s="9"/>
    </row>
    <row r="335" spans="1:3">
      <c r="A335" s="9"/>
      <c r="B335" s="9"/>
      <c r="C335" s="9"/>
    </row>
    <row r="336" spans="1:3">
      <c r="A336" s="9"/>
      <c r="B336" s="9"/>
      <c r="C336" s="9"/>
    </row>
    <row r="337" spans="1:3">
      <c r="A337" s="9"/>
      <c r="B337" s="9"/>
      <c r="C337" s="9"/>
    </row>
    <row r="338" spans="1:3">
      <c r="A338" s="9"/>
      <c r="B338" s="9"/>
      <c r="C338" s="9"/>
    </row>
    <row r="339" spans="1:3">
      <c r="A339" s="9"/>
      <c r="B339" s="9"/>
      <c r="C339" s="9"/>
    </row>
    <row r="340" spans="1:3">
      <c r="A340" s="9"/>
      <c r="B340" s="9"/>
      <c r="C340" s="9"/>
    </row>
    <row r="341" spans="1:3">
      <c r="A341" s="9"/>
      <c r="B341" s="9"/>
      <c r="C341" s="9"/>
    </row>
    <row r="342" spans="1:3">
      <c r="A342" s="9"/>
      <c r="B342" s="9"/>
      <c r="C342" s="9"/>
    </row>
    <row r="343" spans="1:3">
      <c r="A343" s="9"/>
      <c r="B343" s="9"/>
      <c r="C343" s="9"/>
    </row>
    <row r="344" spans="1:3">
      <c r="A344" s="9"/>
      <c r="B344" s="9"/>
      <c r="C344" s="9"/>
    </row>
    <row r="345" spans="1:3">
      <c r="A345" s="9"/>
      <c r="B345" s="9"/>
      <c r="C345" s="9"/>
    </row>
    <row r="346" spans="1:3">
      <c r="A346" s="9"/>
      <c r="B346" s="9"/>
      <c r="C346" s="9"/>
    </row>
    <row r="347" spans="1:3">
      <c r="A347" s="9"/>
      <c r="B347" s="9"/>
      <c r="C347" s="9"/>
    </row>
    <row r="348" spans="1:3">
      <c r="A348" s="9"/>
      <c r="B348" s="9"/>
      <c r="C348" s="9"/>
    </row>
    <row r="349" spans="1:3">
      <c r="A349" s="9"/>
      <c r="B349" s="9"/>
      <c r="C349" s="9"/>
    </row>
    <row r="350" spans="1:3">
      <c r="A350" s="9"/>
      <c r="B350" s="9"/>
      <c r="C350" s="9"/>
    </row>
    <row r="351" spans="1:3">
      <c r="A351" s="9"/>
      <c r="B351" s="9"/>
      <c r="C351" s="9"/>
    </row>
    <row r="352" spans="1:3">
      <c r="A352" s="9"/>
      <c r="B352" s="9"/>
      <c r="C352" s="9"/>
    </row>
    <row r="353" spans="1:3">
      <c r="A353" s="9"/>
      <c r="B353" s="9"/>
      <c r="C353" s="9"/>
    </row>
    <row r="354" spans="1:3">
      <c r="A354" s="9"/>
      <c r="B354" s="9"/>
      <c r="C354" s="9"/>
    </row>
    <row r="355" spans="1:3">
      <c r="A355" s="9"/>
      <c r="B355" s="9"/>
      <c r="C355" s="9"/>
    </row>
    <row r="356" spans="1:3">
      <c r="A356" s="9"/>
      <c r="B356" s="9"/>
      <c r="C356" s="9"/>
    </row>
    <row r="357" spans="1:3">
      <c r="A357" s="9"/>
      <c r="B357" s="9"/>
      <c r="C357" s="9"/>
    </row>
    <row r="358" spans="1:3">
      <c r="A358" s="9"/>
      <c r="B358" s="9"/>
      <c r="C358" s="9"/>
    </row>
    <row r="359" spans="1:3">
      <c r="A359" s="9"/>
      <c r="B359" s="9"/>
      <c r="C359" s="9"/>
    </row>
    <row r="360" spans="1:3">
      <c r="A360" s="9"/>
      <c r="B360" s="9"/>
      <c r="C360" s="9"/>
    </row>
    <row r="361" spans="1:3">
      <c r="A361" s="9"/>
      <c r="B361" s="9"/>
      <c r="C361" s="9"/>
    </row>
    <row r="362" spans="1:3">
      <c r="A362" s="9"/>
      <c r="B362" s="9"/>
      <c r="C362" s="9"/>
    </row>
    <row r="363" spans="1:3">
      <c r="A363" s="9"/>
      <c r="B363" s="9"/>
      <c r="C363" s="9"/>
    </row>
    <row r="364" spans="1:3">
      <c r="A364" s="9"/>
      <c r="B364" s="9"/>
      <c r="C364" s="9"/>
    </row>
    <row r="365" spans="1:3">
      <c r="A365" s="9"/>
      <c r="B365" s="9"/>
      <c r="C365" s="9"/>
    </row>
    <row r="366" spans="1:3">
      <c r="A366" s="9"/>
      <c r="B366" s="9"/>
      <c r="C366" s="9"/>
    </row>
    <row r="367" spans="1:3">
      <c r="A367" s="9"/>
      <c r="B367" s="9"/>
      <c r="C367" s="9"/>
    </row>
    <row r="368" spans="1:3">
      <c r="A368" s="9"/>
      <c r="B368" s="9"/>
      <c r="C368" s="9"/>
    </row>
    <row r="369" spans="1:3">
      <c r="A369" s="9"/>
      <c r="B369" s="9"/>
      <c r="C369" s="9"/>
    </row>
    <row r="370" spans="1:3">
      <c r="A370" s="9"/>
      <c r="B370" s="9"/>
      <c r="C370" s="9"/>
    </row>
    <row r="371" spans="1:3">
      <c r="A371" s="9"/>
      <c r="B371" s="9"/>
      <c r="C371" s="9"/>
    </row>
    <row r="372" spans="1:3">
      <c r="A372" s="9"/>
      <c r="B372" s="9"/>
      <c r="C372" s="9"/>
    </row>
    <row r="373" spans="1:3">
      <c r="A373" s="9"/>
      <c r="B373" s="9"/>
      <c r="C373" s="9"/>
    </row>
    <row r="374" spans="1:3">
      <c r="A374" s="9"/>
      <c r="B374" s="9"/>
      <c r="C374" s="9"/>
    </row>
    <row r="375" spans="1:3">
      <c r="A375" s="9"/>
      <c r="B375" s="9"/>
      <c r="C375" s="9"/>
    </row>
    <row r="376" spans="1:3">
      <c r="A376" s="9"/>
      <c r="B376" s="9"/>
      <c r="C376" s="9"/>
    </row>
    <row r="377" spans="1:3">
      <c r="A377" s="9"/>
      <c r="B377" s="9"/>
      <c r="C377" s="9"/>
    </row>
    <row r="378" spans="1:3">
      <c r="A378" s="9"/>
      <c r="B378" s="9"/>
      <c r="C378" s="9"/>
    </row>
    <row r="379" spans="1:3">
      <c r="A379" s="9"/>
      <c r="B379" s="9"/>
      <c r="C379" s="9"/>
    </row>
    <row r="380" spans="1:3">
      <c r="A380" s="9"/>
      <c r="B380" s="9"/>
      <c r="C380" s="9"/>
    </row>
    <row r="381" spans="1:3">
      <c r="A381" s="9"/>
      <c r="B381" s="9"/>
      <c r="C381" s="9"/>
    </row>
    <row r="382" spans="1:3">
      <c r="A382" s="9"/>
      <c r="B382" s="9"/>
      <c r="C382" s="9"/>
    </row>
    <row r="383" spans="1:3">
      <c r="A383" s="9"/>
      <c r="B383" s="9"/>
      <c r="C383" s="9"/>
    </row>
    <row r="384" spans="1:3">
      <c r="A384" s="9"/>
      <c r="B384" s="9"/>
      <c r="C384" s="9"/>
    </row>
    <row r="385" spans="1:3">
      <c r="A385" s="9"/>
      <c r="B385" s="9"/>
      <c r="C385" s="9"/>
    </row>
    <row r="386" spans="1:3">
      <c r="A386" s="9"/>
      <c r="B386" s="9"/>
      <c r="C386" s="9"/>
    </row>
    <row r="387" spans="1:3">
      <c r="A387" s="9"/>
      <c r="B387" s="9"/>
      <c r="C387" s="9"/>
    </row>
    <row r="388" spans="1:3">
      <c r="A388" s="9"/>
      <c r="B388" s="9"/>
      <c r="C388" s="9"/>
    </row>
    <row r="389" spans="1:3">
      <c r="A389" s="9"/>
      <c r="B389" s="9"/>
      <c r="C389" s="9"/>
    </row>
    <row r="390" spans="1:3">
      <c r="A390" s="9"/>
      <c r="B390" s="9"/>
      <c r="C390" s="9"/>
    </row>
    <row r="391" spans="1:3">
      <c r="A391" s="9"/>
      <c r="B391" s="9"/>
      <c r="C391" s="9"/>
    </row>
    <row r="392" spans="1:3">
      <c r="A392" s="9"/>
      <c r="B392" s="9"/>
      <c r="C392" s="9"/>
    </row>
    <row r="393" spans="1:3">
      <c r="A393" s="9"/>
      <c r="B393" s="9"/>
      <c r="C393" s="9"/>
    </row>
    <row r="394" spans="1:3">
      <c r="A394" s="9"/>
      <c r="B394" s="9"/>
      <c r="C394" s="9"/>
    </row>
    <row r="395" spans="1:3">
      <c r="A395" s="9"/>
      <c r="B395" s="9"/>
      <c r="C395" s="9"/>
    </row>
    <row r="396" spans="1:3">
      <c r="A396" s="9"/>
      <c r="B396" s="9"/>
      <c r="C396" s="9"/>
    </row>
    <row r="397" spans="1:3">
      <c r="A397" s="9"/>
      <c r="B397" s="9"/>
      <c r="C397" s="9"/>
    </row>
    <row r="398" spans="1:3">
      <c r="A398" s="9"/>
      <c r="B398" s="9"/>
      <c r="C398" s="9"/>
    </row>
    <row r="399" spans="1:3">
      <c r="A399" s="9"/>
      <c r="B399" s="9"/>
      <c r="C399" s="9"/>
    </row>
    <row r="400" spans="1:3">
      <c r="A400" s="9"/>
      <c r="B400" s="9"/>
      <c r="C400" s="9"/>
    </row>
    <row r="401" spans="1:3">
      <c r="A401" s="9"/>
      <c r="B401" s="9"/>
      <c r="C401" s="9"/>
    </row>
    <row r="402" spans="1:3">
      <c r="A402" s="9"/>
      <c r="B402" s="9"/>
      <c r="C402" s="9"/>
    </row>
    <row r="403" spans="1:3">
      <c r="A403" s="9"/>
      <c r="B403" s="9"/>
      <c r="C403" s="9"/>
    </row>
    <row r="404" spans="1:3">
      <c r="A404" s="9"/>
      <c r="B404" s="9"/>
      <c r="C404" s="9"/>
    </row>
    <row r="405" spans="1:3">
      <c r="A405" s="9"/>
      <c r="B405" s="9"/>
      <c r="C405" s="9"/>
    </row>
    <row r="406" spans="1:3">
      <c r="A406" s="9"/>
      <c r="B406" s="9"/>
      <c r="C406" s="9"/>
    </row>
    <row r="407" spans="1:3">
      <c r="A407" s="9"/>
      <c r="B407" s="9"/>
      <c r="C407" s="9"/>
    </row>
    <row r="408" spans="1:3">
      <c r="A408" s="9"/>
      <c r="B408" s="9"/>
      <c r="C408" s="9"/>
    </row>
    <row r="409" spans="1:3">
      <c r="A409" s="9"/>
      <c r="B409" s="9"/>
      <c r="C409" s="9"/>
    </row>
    <row r="410" spans="1:3">
      <c r="A410" s="9"/>
      <c r="B410" s="9"/>
      <c r="C410" s="9"/>
    </row>
    <row r="411" spans="1:3">
      <c r="A411" s="9"/>
      <c r="B411" s="9"/>
      <c r="C411" s="9"/>
    </row>
    <row r="412" spans="1:3">
      <c r="A412" s="9"/>
      <c r="B412" s="9"/>
      <c r="C412" s="9"/>
    </row>
    <row r="413" spans="1:3">
      <c r="A413" s="9"/>
      <c r="B413" s="9"/>
      <c r="C413" s="9"/>
    </row>
    <row r="414" spans="1:3">
      <c r="A414" s="9"/>
      <c r="B414" s="9"/>
      <c r="C414" s="9"/>
    </row>
    <row r="415" spans="1:3">
      <c r="A415" s="9"/>
      <c r="B415" s="9"/>
      <c r="C415" s="9"/>
    </row>
    <row r="416" spans="1:3">
      <c r="A416" s="9"/>
      <c r="B416" s="9"/>
      <c r="C416" s="9"/>
    </row>
    <row r="417" spans="1:3">
      <c r="A417" s="9"/>
      <c r="B417" s="9"/>
      <c r="C417" s="9"/>
    </row>
    <row r="418" spans="1:3">
      <c r="A418" s="9"/>
      <c r="B418" s="9"/>
      <c r="C418" s="9"/>
    </row>
    <row r="419" spans="1:3">
      <c r="A419" s="9"/>
      <c r="B419" s="9"/>
      <c r="C419" s="9"/>
    </row>
    <row r="420" spans="1:3">
      <c r="A420" s="9"/>
      <c r="B420" s="9"/>
      <c r="C420" s="9"/>
    </row>
    <row r="421" spans="1:3">
      <c r="A421" s="9"/>
      <c r="B421" s="9"/>
      <c r="C421" s="9"/>
    </row>
    <row r="422" spans="1:3">
      <c r="A422" s="9"/>
      <c r="B422" s="9"/>
      <c r="C422" s="9"/>
    </row>
    <row r="423" spans="1:3">
      <c r="A423" s="9"/>
      <c r="B423" s="9"/>
      <c r="C423" s="9"/>
    </row>
    <row r="424" spans="1:3">
      <c r="A424" s="9"/>
      <c r="B424" s="9"/>
      <c r="C424" s="9"/>
    </row>
    <row r="425" spans="1:3">
      <c r="A425" s="9"/>
      <c r="B425" s="9"/>
      <c r="C425" s="9"/>
    </row>
    <row r="426" spans="1:3">
      <c r="A426" s="9"/>
      <c r="B426" s="9"/>
      <c r="C426" s="9"/>
    </row>
    <row r="427" spans="1:3">
      <c r="A427" s="9"/>
      <c r="B427" s="9"/>
      <c r="C427" s="9"/>
    </row>
    <row r="428" spans="1:3">
      <c r="A428" s="9"/>
      <c r="B428" s="9"/>
      <c r="C428" s="9"/>
    </row>
    <row r="429" spans="1:3">
      <c r="A429" s="9"/>
      <c r="B429" s="9"/>
      <c r="C429" s="9"/>
    </row>
    <row r="430" spans="1:3">
      <c r="A430" s="9"/>
      <c r="B430" s="9"/>
      <c r="C430" s="9"/>
    </row>
    <row r="431" spans="1:3">
      <c r="A431" s="9"/>
      <c r="B431" s="9"/>
      <c r="C431" s="9"/>
    </row>
    <row r="432" spans="1:3">
      <c r="A432" s="9"/>
      <c r="B432" s="9"/>
      <c r="C432" s="9"/>
    </row>
    <row r="433" spans="1:3">
      <c r="A433" s="9"/>
      <c r="B433" s="9"/>
      <c r="C433" s="9"/>
    </row>
    <row r="434" spans="1:3">
      <c r="A434" s="9"/>
      <c r="B434" s="9"/>
      <c r="C434" s="9"/>
    </row>
    <row r="435" spans="1:3">
      <c r="A435" s="9"/>
      <c r="B435" s="9"/>
      <c r="C435" s="9"/>
    </row>
    <row r="436" spans="1:3">
      <c r="A436" s="9"/>
      <c r="B436" s="9"/>
      <c r="C436" s="9"/>
    </row>
    <row r="437" spans="1:3">
      <c r="A437" s="9"/>
      <c r="B437" s="9"/>
      <c r="C437" s="9"/>
    </row>
    <row r="438" spans="1:3">
      <c r="A438" s="9"/>
      <c r="B438" s="9"/>
      <c r="C438" s="9"/>
    </row>
    <row r="439" spans="1:3">
      <c r="A439" s="9"/>
      <c r="B439" s="9"/>
      <c r="C439" s="9"/>
    </row>
    <row r="440" spans="1:3">
      <c r="A440" s="9"/>
      <c r="B440" s="9"/>
      <c r="C440" s="9"/>
    </row>
    <row r="441" spans="1:3">
      <c r="A441" s="9"/>
      <c r="B441" s="9"/>
      <c r="C441" s="9"/>
    </row>
    <row r="442" spans="1:3">
      <c r="A442" s="9"/>
      <c r="B442" s="9"/>
      <c r="C442" s="9"/>
    </row>
    <row r="443" spans="1:3">
      <c r="A443" s="9"/>
      <c r="B443" s="9"/>
      <c r="C443" s="9"/>
    </row>
    <row r="444" spans="1:3">
      <c r="A444" s="9"/>
      <c r="B444" s="9"/>
      <c r="C444" s="9"/>
    </row>
    <row r="445" spans="1:3">
      <c r="A445" s="9"/>
      <c r="B445" s="9"/>
      <c r="C445" s="9"/>
    </row>
    <row r="446" spans="1:3">
      <c r="A446" s="9"/>
      <c r="B446" s="9"/>
      <c r="C446" s="9"/>
    </row>
    <row r="447" spans="1:3">
      <c r="A447" s="9"/>
      <c r="B447" s="9"/>
      <c r="C447" s="9"/>
    </row>
    <row r="448" spans="1:3">
      <c r="A448" s="9"/>
      <c r="B448" s="9"/>
      <c r="C448" s="9"/>
    </row>
    <row r="449" spans="1:3">
      <c r="A449" s="9"/>
      <c r="B449" s="9"/>
      <c r="C449" s="9"/>
    </row>
    <row r="450" spans="1:3">
      <c r="A450" s="9"/>
      <c r="B450" s="9"/>
      <c r="C450" s="9"/>
    </row>
    <row r="451" spans="1:3">
      <c r="A451" s="9"/>
      <c r="B451" s="9"/>
      <c r="C451" s="9"/>
    </row>
    <row r="452" spans="1:3">
      <c r="A452" s="9"/>
      <c r="B452" s="9"/>
      <c r="C452" s="9"/>
    </row>
    <row r="453" spans="1:3">
      <c r="A453" s="9"/>
      <c r="B453" s="9"/>
      <c r="C453" s="9"/>
    </row>
    <row r="454" spans="1:3">
      <c r="A454" s="9"/>
      <c r="B454" s="9"/>
      <c r="C454" s="9"/>
    </row>
    <row r="455" spans="1:3">
      <c r="A455" s="9"/>
      <c r="B455" s="9"/>
      <c r="C455" s="9"/>
    </row>
    <row r="456" spans="1:3">
      <c r="A456" s="9"/>
      <c r="B456" s="9"/>
      <c r="C456" s="9"/>
    </row>
    <row r="457" spans="1:3">
      <c r="A457" s="9"/>
      <c r="B457" s="9"/>
      <c r="C457" s="9"/>
    </row>
    <row r="458" spans="1:3">
      <c r="A458" s="9"/>
      <c r="B458" s="9"/>
      <c r="C458" s="9"/>
    </row>
    <row r="459" spans="1:3">
      <c r="A459" s="9"/>
      <c r="B459" s="9"/>
      <c r="C459" s="9"/>
    </row>
    <row r="460" spans="1:3">
      <c r="A460" s="9"/>
      <c r="B460" s="9"/>
      <c r="C460" s="9"/>
    </row>
    <row r="461" spans="1:3">
      <c r="A461" s="9"/>
      <c r="B461" s="9"/>
      <c r="C461" s="9"/>
    </row>
    <row r="462" spans="1:3">
      <c r="A462" s="9"/>
      <c r="B462" s="9"/>
      <c r="C462" s="9"/>
    </row>
    <row r="463" spans="1:3">
      <c r="A463" s="9"/>
      <c r="B463" s="9"/>
      <c r="C463" s="9"/>
    </row>
    <row r="464" spans="1:3">
      <c r="A464" s="9"/>
      <c r="B464" s="9"/>
      <c r="C464" s="9"/>
    </row>
    <row r="465" spans="1:3">
      <c r="A465" s="9"/>
      <c r="B465" s="9"/>
      <c r="C465" s="9"/>
    </row>
    <row r="466" spans="1:3">
      <c r="A466" s="9"/>
      <c r="B466" s="9"/>
      <c r="C466" s="9"/>
    </row>
    <row r="467" spans="1:3">
      <c r="A467" s="9"/>
      <c r="B467" s="9"/>
      <c r="C467" s="9"/>
    </row>
    <row r="468" spans="1:3">
      <c r="A468" s="9"/>
      <c r="B468" s="9"/>
      <c r="C468" s="9"/>
    </row>
    <row r="469" spans="1:3">
      <c r="A469" s="9"/>
      <c r="B469" s="9"/>
      <c r="C469" s="9"/>
    </row>
    <row r="470" spans="1:3">
      <c r="A470" s="9"/>
      <c r="B470" s="9"/>
      <c r="C470" s="9"/>
    </row>
    <row r="471" spans="1:3">
      <c r="A471" s="9"/>
      <c r="B471" s="9"/>
      <c r="C471" s="9"/>
    </row>
    <row r="472" spans="1:3">
      <c r="A472" s="9"/>
      <c r="B472" s="9"/>
      <c r="C472" s="9"/>
    </row>
    <row r="473" spans="1:3">
      <c r="A473" s="9"/>
      <c r="B473" s="9"/>
      <c r="C473" s="9"/>
    </row>
    <row r="474" spans="1:3">
      <c r="A474" s="9"/>
      <c r="B474" s="9"/>
      <c r="C474" s="9"/>
    </row>
    <row r="475" spans="1:3">
      <c r="A475" s="9"/>
      <c r="B475" s="9"/>
      <c r="C475" s="9"/>
    </row>
    <row r="476" spans="1:3">
      <c r="A476" s="9"/>
      <c r="B476" s="9"/>
      <c r="C476" s="9"/>
    </row>
    <row r="477" spans="1:3">
      <c r="A477" s="9"/>
      <c r="B477" s="9"/>
      <c r="C477" s="9"/>
    </row>
    <row r="478" spans="1:3">
      <c r="A478" s="9"/>
      <c r="B478" s="9"/>
      <c r="C478" s="9"/>
    </row>
    <row r="479" spans="1:3">
      <c r="A479" s="9"/>
      <c r="B479" s="9"/>
      <c r="C479" s="9"/>
    </row>
    <row r="480" spans="1:3">
      <c r="A480" s="9"/>
      <c r="B480" s="9"/>
      <c r="C480" s="9"/>
    </row>
    <row r="481" spans="1:3">
      <c r="A481" s="9"/>
      <c r="B481" s="9"/>
      <c r="C481" s="9"/>
    </row>
    <row r="482" spans="1:3">
      <c r="A482" s="9"/>
      <c r="B482" s="9"/>
      <c r="C482" s="9"/>
    </row>
    <row r="483" spans="1:3">
      <c r="A483" s="9"/>
      <c r="B483" s="9"/>
      <c r="C483" s="9"/>
    </row>
    <row r="484" spans="1:3">
      <c r="A484" s="9"/>
      <c r="B484" s="9"/>
      <c r="C484" s="9"/>
    </row>
    <row r="485" spans="1:3">
      <c r="A485" s="9"/>
      <c r="B485" s="9"/>
      <c r="C485" s="9"/>
    </row>
    <row r="486" spans="1:3">
      <c r="A486" s="9"/>
      <c r="B486" s="9"/>
      <c r="C486" s="9"/>
    </row>
    <row r="487" spans="1:3">
      <c r="A487" s="9"/>
      <c r="B487" s="9"/>
      <c r="C487" s="9"/>
    </row>
    <row r="488" spans="1:3">
      <c r="A488" s="9"/>
      <c r="B488" s="9"/>
      <c r="C488" s="9"/>
    </row>
    <row r="489" spans="1:3">
      <c r="A489" s="9"/>
      <c r="B489" s="9"/>
      <c r="C489" s="9"/>
    </row>
    <row r="490" spans="1:3">
      <c r="A490" s="9"/>
      <c r="B490" s="9"/>
      <c r="C490" s="9"/>
    </row>
    <row r="491" spans="1:3">
      <c r="A491" s="9"/>
      <c r="B491" s="9"/>
      <c r="C491" s="9"/>
    </row>
    <row r="492" spans="1:3">
      <c r="A492" s="9"/>
      <c r="B492" s="9"/>
      <c r="C492" s="9"/>
    </row>
    <row r="493" spans="1:3">
      <c r="A493" s="9"/>
      <c r="B493" s="9"/>
      <c r="C493" s="9"/>
    </row>
    <row r="494" spans="1:3">
      <c r="A494" s="9"/>
      <c r="B494" s="9"/>
      <c r="C494" s="9"/>
    </row>
    <row r="495" spans="1:3">
      <c r="A495" s="9"/>
      <c r="B495" s="9"/>
      <c r="C495" s="9"/>
    </row>
    <row r="496" spans="1:3">
      <c r="A496" s="9"/>
      <c r="B496" s="9"/>
      <c r="C496" s="9"/>
    </row>
    <row r="497" spans="1:3">
      <c r="A497" s="9"/>
      <c r="B497" s="9"/>
      <c r="C497" s="9"/>
    </row>
    <row r="498" spans="1:3">
      <c r="A498" s="9"/>
      <c r="B498" s="9"/>
      <c r="C498" s="9"/>
    </row>
    <row r="499" spans="1:3">
      <c r="A499" s="9"/>
      <c r="B499" s="9"/>
      <c r="C499" s="9"/>
    </row>
    <row r="500" spans="1:3">
      <c r="A500" s="9"/>
      <c r="B500" s="9"/>
      <c r="C500" s="9"/>
    </row>
    <row r="501" spans="1:3">
      <c r="A501" s="9"/>
      <c r="B501" s="9"/>
      <c r="C501" s="9"/>
    </row>
    <row r="502" spans="1:3">
      <c r="A502" s="9"/>
      <c r="B502" s="9"/>
      <c r="C502" s="9"/>
    </row>
    <row r="503" spans="1:3">
      <c r="A503" s="9"/>
      <c r="B503" s="9"/>
      <c r="C503" s="9"/>
    </row>
    <row r="504" spans="1:3">
      <c r="A504" s="9"/>
      <c r="B504" s="9"/>
      <c r="C504" s="9"/>
    </row>
    <row r="505" spans="1:3">
      <c r="A505" s="9"/>
      <c r="B505" s="9"/>
      <c r="C505" s="9"/>
    </row>
    <row r="506" spans="1:3">
      <c r="A506" s="9"/>
      <c r="B506" s="9"/>
      <c r="C506" s="9"/>
    </row>
    <row r="507" spans="1:3">
      <c r="A507" s="9"/>
      <c r="B507" s="9"/>
      <c r="C507" s="9"/>
    </row>
    <row r="508" spans="1:3">
      <c r="A508" s="9"/>
      <c r="B508" s="9"/>
      <c r="C508" s="9"/>
    </row>
    <row r="509" spans="1:3">
      <c r="A509" s="9"/>
      <c r="B509" s="9"/>
      <c r="C509" s="9"/>
    </row>
    <row r="510" spans="1:3">
      <c r="A510" s="9"/>
      <c r="B510" s="9"/>
      <c r="C510" s="9"/>
    </row>
    <row r="511" spans="1:3">
      <c r="A511" s="9"/>
      <c r="B511" s="9"/>
      <c r="C511" s="9"/>
    </row>
    <row r="512" spans="1:3">
      <c r="A512" s="9"/>
      <c r="B512" s="9"/>
      <c r="C512" s="9"/>
    </row>
    <row r="513" spans="1:3">
      <c r="A513" s="9"/>
      <c r="B513" s="9"/>
      <c r="C513" s="9"/>
    </row>
    <row r="514" spans="1:3">
      <c r="A514" s="9"/>
      <c r="B514" s="9"/>
      <c r="C514" s="9"/>
    </row>
    <row r="515" spans="1:3">
      <c r="A515" s="9"/>
      <c r="B515" s="9"/>
      <c r="C515" s="9"/>
    </row>
    <row r="516" spans="1:3">
      <c r="A516" s="9"/>
      <c r="B516" s="9"/>
      <c r="C516" s="9"/>
    </row>
    <row r="517" spans="1:3">
      <c r="A517" s="9"/>
      <c r="B517" s="9"/>
      <c r="C517" s="9"/>
    </row>
    <row r="518" spans="1:3">
      <c r="A518" s="9"/>
      <c r="B518" s="9"/>
      <c r="C518" s="9"/>
    </row>
    <row r="519" spans="1:3">
      <c r="A519" s="9"/>
      <c r="B519" s="9"/>
      <c r="C519" s="9"/>
    </row>
    <row r="520" spans="1:3">
      <c r="A520" s="9"/>
      <c r="B520" s="9"/>
      <c r="C520" s="9"/>
    </row>
    <row r="521" spans="1:3">
      <c r="A521" s="9"/>
      <c r="B521" s="9"/>
      <c r="C521" s="9"/>
    </row>
    <row r="522" spans="1:3">
      <c r="A522" s="9"/>
      <c r="B522" s="9"/>
      <c r="C522" s="9"/>
    </row>
    <row r="523" spans="1:3">
      <c r="A523" s="9"/>
      <c r="B523" s="9"/>
      <c r="C523" s="9"/>
    </row>
    <row r="524" spans="1:3">
      <c r="A524" s="9"/>
      <c r="B524" s="9"/>
      <c r="C524" s="9"/>
    </row>
    <row r="525" spans="1:3">
      <c r="A525" s="9"/>
      <c r="B525" s="9"/>
      <c r="C525" s="9"/>
    </row>
    <row r="526" spans="1:3">
      <c r="A526" s="9"/>
      <c r="B526" s="9"/>
      <c r="C526" s="9"/>
    </row>
    <row r="527" spans="1:3">
      <c r="A527" s="9"/>
      <c r="B527" s="9"/>
      <c r="C527" s="9"/>
    </row>
    <row r="528" spans="1:3">
      <c r="A528" s="9"/>
      <c r="B528" s="9"/>
      <c r="C528" s="9"/>
    </row>
    <row r="529" spans="1:3">
      <c r="A529" s="9"/>
      <c r="B529" s="9"/>
      <c r="C529" s="9"/>
    </row>
    <row r="530" spans="1:3">
      <c r="A530" s="9"/>
      <c r="B530" s="9"/>
      <c r="C530" s="9"/>
    </row>
    <row r="531" spans="1:3">
      <c r="A531" s="9"/>
      <c r="B531" s="9"/>
      <c r="C531" s="9"/>
    </row>
    <row r="532" spans="1:3">
      <c r="A532" s="9"/>
      <c r="B532" s="9"/>
      <c r="C532" s="9"/>
    </row>
    <row r="533" spans="1:3">
      <c r="A533" s="9"/>
      <c r="B533" s="9"/>
      <c r="C533" s="9"/>
    </row>
    <row r="534" spans="1:3">
      <c r="A534" s="9"/>
      <c r="B534" s="9"/>
      <c r="C534" s="9"/>
    </row>
    <row r="535" spans="1:3">
      <c r="A535" s="9"/>
      <c r="B535" s="9"/>
      <c r="C535" s="9"/>
    </row>
    <row r="536" spans="1:3">
      <c r="A536" s="9"/>
      <c r="B536" s="9"/>
      <c r="C536" s="9"/>
    </row>
    <row r="537" spans="1:3">
      <c r="A537" s="9"/>
      <c r="B537" s="9"/>
      <c r="C537" s="9"/>
    </row>
    <row r="538" spans="1:3">
      <c r="A538" s="9"/>
      <c r="B538" s="9"/>
      <c r="C538" s="9"/>
    </row>
    <row r="539" spans="1:3">
      <c r="A539" s="9"/>
      <c r="B539" s="9"/>
      <c r="C539" s="9"/>
    </row>
    <row r="540" spans="1:3">
      <c r="A540" s="9"/>
      <c r="B540" s="9"/>
      <c r="C540" s="9"/>
    </row>
    <row r="541" spans="1:3">
      <c r="A541" s="9"/>
      <c r="B541" s="9"/>
      <c r="C541" s="9"/>
    </row>
    <row r="542" spans="1:3">
      <c r="A542" s="9"/>
      <c r="B542" s="9"/>
      <c r="C542" s="9"/>
    </row>
    <row r="543" spans="1:3">
      <c r="A543" s="9"/>
      <c r="B543" s="9"/>
      <c r="C543" s="9"/>
    </row>
    <row r="544" spans="1:3">
      <c r="A544" s="9"/>
      <c r="B544" s="9"/>
      <c r="C544" s="9"/>
    </row>
    <row r="545" spans="1:3">
      <c r="A545" s="9"/>
      <c r="B545" s="9"/>
      <c r="C545" s="9"/>
    </row>
    <row r="546" spans="1:3">
      <c r="A546" s="9"/>
      <c r="B546" s="9"/>
      <c r="C546" s="9"/>
    </row>
    <row r="547" spans="1:3">
      <c r="A547" s="9"/>
      <c r="B547" s="9"/>
      <c r="C547" s="9"/>
    </row>
    <row r="548" spans="1:3">
      <c r="A548" s="9"/>
      <c r="B548" s="9"/>
      <c r="C548" s="9"/>
    </row>
    <row r="549" spans="1:3">
      <c r="A549" s="9"/>
      <c r="B549" s="9"/>
      <c r="C549" s="9"/>
    </row>
    <row r="550" spans="1:3">
      <c r="A550" s="9"/>
      <c r="B550" s="9"/>
      <c r="C550" s="9"/>
    </row>
    <row r="551" spans="1:3">
      <c r="A551" s="9"/>
      <c r="B551" s="9"/>
      <c r="C551" s="9"/>
    </row>
    <row r="552" spans="1:3">
      <c r="A552" s="9"/>
      <c r="B552" s="9"/>
      <c r="C552" s="9"/>
    </row>
    <row r="553" spans="1:3">
      <c r="A553" s="9"/>
      <c r="B553" s="9"/>
      <c r="C553" s="9"/>
    </row>
    <row r="554" spans="1:3">
      <c r="A554" s="9"/>
      <c r="B554" s="9"/>
      <c r="C554" s="9"/>
    </row>
    <row r="555" spans="1:3">
      <c r="A555" s="9"/>
      <c r="B555" s="9"/>
      <c r="C555" s="9"/>
    </row>
    <row r="556" spans="1:3">
      <c r="A556" s="9"/>
      <c r="B556" s="9"/>
      <c r="C556" s="9"/>
    </row>
    <row r="557" spans="1:3">
      <c r="A557" s="9"/>
      <c r="B557" s="9"/>
      <c r="C557" s="9"/>
    </row>
    <row r="558" spans="1:3">
      <c r="A558" s="9"/>
      <c r="B558" s="9"/>
      <c r="C558" s="9"/>
    </row>
    <row r="559" spans="1:3">
      <c r="A559" s="9"/>
      <c r="B559" s="9"/>
      <c r="C559" s="9"/>
    </row>
    <row r="560" spans="1:3">
      <c r="A560" s="9"/>
      <c r="B560" s="9"/>
      <c r="C560" s="9"/>
    </row>
    <row r="561" spans="1:3">
      <c r="A561" s="9"/>
      <c r="B561" s="9"/>
      <c r="C561" s="9"/>
    </row>
    <row r="562" spans="1:3">
      <c r="A562" s="9"/>
      <c r="B562" s="9"/>
      <c r="C562" s="9"/>
    </row>
    <row r="563" spans="1:3">
      <c r="A563" s="9"/>
      <c r="B563" s="9"/>
      <c r="C563" s="9"/>
    </row>
    <row r="564" spans="1:3">
      <c r="A564" s="9"/>
      <c r="B564" s="9"/>
      <c r="C564" s="9"/>
    </row>
    <row r="565" spans="1:3">
      <c r="A565" s="9"/>
      <c r="B565" s="9"/>
      <c r="C565" s="9"/>
    </row>
    <row r="566" spans="1:3">
      <c r="A566" s="9"/>
      <c r="B566" s="9"/>
      <c r="C566" s="9"/>
    </row>
    <row r="567" spans="1:3">
      <c r="A567" s="9"/>
      <c r="B567" s="9"/>
      <c r="C567" s="9"/>
    </row>
    <row r="568" spans="1:3">
      <c r="A568" s="9"/>
      <c r="B568" s="9"/>
      <c r="C568" s="9"/>
    </row>
    <row r="569" spans="1:3">
      <c r="A569" s="9"/>
      <c r="B569" s="9"/>
      <c r="C569" s="9"/>
    </row>
    <row r="570" spans="1:3">
      <c r="A570" s="9"/>
      <c r="B570" s="9"/>
      <c r="C570" s="9"/>
    </row>
    <row r="571" spans="1:3">
      <c r="A571" s="9"/>
      <c r="B571" s="9"/>
      <c r="C571" s="9"/>
    </row>
    <row r="572" spans="1:3">
      <c r="A572" s="9"/>
      <c r="B572" s="9"/>
      <c r="C572" s="9"/>
    </row>
    <row r="573" spans="1:3">
      <c r="A573" s="9"/>
      <c r="B573" s="9"/>
      <c r="C573" s="9"/>
    </row>
    <row r="574" spans="1:3">
      <c r="A574" s="9"/>
      <c r="B574" s="9"/>
      <c r="C574" s="9"/>
    </row>
    <row r="575" spans="1:3">
      <c r="A575" s="9"/>
      <c r="B575" s="9"/>
      <c r="C575" s="9"/>
    </row>
    <row r="576" spans="1:3">
      <c r="A576" s="9"/>
      <c r="B576" s="9"/>
      <c r="C576" s="9"/>
    </row>
    <row r="577" spans="1:3">
      <c r="A577" s="9"/>
      <c r="B577" s="9"/>
      <c r="C577" s="9"/>
    </row>
    <row r="578" spans="1:3">
      <c r="A578" s="9"/>
      <c r="B578" s="9"/>
      <c r="C578" s="9"/>
    </row>
    <row r="579" spans="1:3">
      <c r="A579" s="9"/>
      <c r="B579" s="9"/>
      <c r="C579" s="9"/>
    </row>
    <row r="580" spans="1:3">
      <c r="A580" s="9"/>
      <c r="B580" s="9"/>
      <c r="C580" s="9"/>
    </row>
    <row r="581" spans="1:3">
      <c r="A581" s="9"/>
      <c r="B581" s="9"/>
      <c r="C581" s="9"/>
    </row>
    <row r="582" spans="1:3">
      <c r="A582" s="9"/>
      <c r="B582" s="9"/>
      <c r="C582" s="9"/>
    </row>
    <row r="583" spans="1:3">
      <c r="A583" s="9"/>
      <c r="B583" s="9"/>
      <c r="C583" s="9"/>
    </row>
    <row r="584" spans="1:3">
      <c r="A584" s="9"/>
      <c r="B584" s="9"/>
      <c r="C584" s="9"/>
    </row>
    <row r="585" spans="1:3">
      <c r="A585" s="9"/>
      <c r="B585" s="9"/>
      <c r="C585" s="9"/>
    </row>
    <row r="586" spans="1:3">
      <c r="A586" s="9"/>
      <c r="B586" s="9"/>
      <c r="C586" s="9"/>
    </row>
    <row r="587" spans="1:3">
      <c r="A587" s="9"/>
      <c r="B587" s="9"/>
      <c r="C587" s="9"/>
    </row>
    <row r="588" spans="1:3">
      <c r="A588" s="9"/>
      <c r="B588" s="9"/>
      <c r="C588" s="9"/>
    </row>
    <row r="589" spans="1:3">
      <c r="A589" s="9"/>
      <c r="B589" s="9"/>
      <c r="C589" s="9"/>
    </row>
    <row r="590" spans="1:3">
      <c r="A590" s="9"/>
      <c r="B590" s="9"/>
      <c r="C590" s="9"/>
    </row>
    <row r="591" spans="1:3">
      <c r="A591" s="9"/>
      <c r="B591" s="9"/>
      <c r="C591" s="9"/>
    </row>
    <row r="592" spans="1:3">
      <c r="A592" s="9"/>
      <c r="B592" s="9"/>
      <c r="C592" s="9"/>
    </row>
    <row r="593" spans="1:3">
      <c r="A593" s="9"/>
      <c r="B593" s="9"/>
      <c r="C593" s="9"/>
    </row>
    <row r="594" spans="1:3">
      <c r="A594" s="9"/>
      <c r="B594" s="9"/>
      <c r="C594" s="9"/>
    </row>
    <row r="595" spans="1:3">
      <c r="A595" s="9"/>
      <c r="B595" s="9"/>
      <c r="C595" s="9"/>
    </row>
    <row r="596" spans="1:3">
      <c r="A596" s="9"/>
      <c r="B596" s="9"/>
      <c r="C596" s="9"/>
    </row>
    <row r="597" spans="1:3">
      <c r="A597" s="9"/>
      <c r="B597" s="9"/>
      <c r="C597" s="9"/>
    </row>
    <row r="598" spans="1:3">
      <c r="A598" s="9"/>
      <c r="B598" s="9"/>
      <c r="C598" s="9"/>
    </row>
    <row r="599" spans="1:3">
      <c r="A599" s="9"/>
      <c r="B599" s="9"/>
      <c r="C599" s="9"/>
    </row>
    <row r="600" spans="1:3">
      <c r="A600" s="9"/>
      <c r="B600" s="9"/>
      <c r="C600" s="9"/>
    </row>
    <row r="601" spans="1:3">
      <c r="A601" s="9"/>
      <c r="B601" s="9"/>
      <c r="C601" s="9"/>
    </row>
    <row r="602" spans="1:3">
      <c r="A602" s="9"/>
      <c r="B602" s="9"/>
      <c r="C602" s="9"/>
    </row>
    <row r="603" spans="1:3">
      <c r="A603" s="9"/>
      <c r="B603" s="9"/>
      <c r="C603" s="9"/>
    </row>
    <row r="604" spans="1:3">
      <c r="A604" s="9"/>
      <c r="B604" s="9"/>
      <c r="C604" s="9"/>
    </row>
    <row r="605" spans="1:3">
      <c r="A605" s="9"/>
      <c r="B605" s="9"/>
      <c r="C605" s="9"/>
    </row>
    <row r="606" spans="1:3">
      <c r="A606" s="9"/>
      <c r="B606" s="9"/>
      <c r="C606" s="9"/>
    </row>
    <row r="607" spans="1:3">
      <c r="A607" s="9"/>
      <c r="B607" s="9"/>
      <c r="C607" s="9"/>
    </row>
    <row r="608" spans="1:3">
      <c r="A608" s="9"/>
      <c r="B608" s="9"/>
      <c r="C608" s="9"/>
    </row>
    <row r="609" spans="1:3">
      <c r="A609" s="9"/>
      <c r="B609" s="9"/>
      <c r="C609" s="9"/>
    </row>
    <row r="610" spans="1:3">
      <c r="A610" s="9"/>
      <c r="B610" s="9"/>
      <c r="C610" s="9"/>
    </row>
    <row r="611" spans="1:3">
      <c r="A611" s="9"/>
      <c r="B611" s="9"/>
      <c r="C611" s="9"/>
    </row>
    <row r="612" spans="1:3">
      <c r="A612" s="9"/>
      <c r="B612" s="9"/>
      <c r="C612" s="9"/>
    </row>
    <row r="613" spans="1:3">
      <c r="A613" s="9"/>
      <c r="B613" s="9"/>
      <c r="C613" s="9"/>
    </row>
    <row r="614" spans="1:3">
      <c r="A614" s="9"/>
      <c r="B614" s="9"/>
      <c r="C614" s="9"/>
    </row>
    <row r="615" spans="1:3">
      <c r="A615" s="9"/>
      <c r="B615" s="9"/>
      <c r="C615" s="9"/>
    </row>
    <row r="616" spans="1:3">
      <c r="A616" s="9"/>
      <c r="B616" s="9"/>
      <c r="C616" s="9"/>
    </row>
    <row r="617" spans="1:3">
      <c r="A617" s="9"/>
      <c r="B617" s="9"/>
      <c r="C617" s="9"/>
    </row>
    <row r="618" spans="1:3">
      <c r="A618" s="9"/>
      <c r="B618" s="9"/>
      <c r="C618" s="9"/>
    </row>
    <row r="619" spans="1:3">
      <c r="A619" s="9"/>
      <c r="B619" s="9"/>
      <c r="C619" s="9"/>
    </row>
    <row r="620" spans="1:3">
      <c r="A620" s="9"/>
      <c r="B620" s="9"/>
      <c r="C620" s="9"/>
    </row>
    <row r="621" spans="1:3">
      <c r="A621" s="9"/>
      <c r="B621" s="9"/>
      <c r="C621" s="9"/>
    </row>
    <row r="622" spans="1:3">
      <c r="A622" s="9"/>
      <c r="B622" s="9"/>
      <c r="C622" s="9"/>
    </row>
    <row r="623" spans="1:3">
      <c r="A623" s="9"/>
      <c r="B623" s="9"/>
      <c r="C623" s="9"/>
    </row>
    <row r="624" spans="1:3">
      <c r="A624" s="9"/>
      <c r="B624" s="9"/>
      <c r="C624" s="9"/>
    </row>
    <row r="625" spans="1:3">
      <c r="A625" s="9"/>
      <c r="B625" s="9"/>
      <c r="C625" s="9"/>
    </row>
    <row r="626" spans="1:3">
      <c r="A626" s="9"/>
      <c r="B626" s="9"/>
      <c r="C626" s="9"/>
    </row>
    <row r="627" spans="1:3">
      <c r="A627" s="9"/>
      <c r="B627" s="9"/>
      <c r="C627" s="9"/>
    </row>
    <row r="628" spans="1:3">
      <c r="A628" s="9"/>
      <c r="B628" s="9"/>
      <c r="C628" s="9"/>
    </row>
    <row r="629" spans="1:3">
      <c r="A629" s="9"/>
      <c r="B629" s="9"/>
      <c r="C629" s="9"/>
    </row>
    <row r="630" spans="1:3">
      <c r="A630" s="9"/>
      <c r="B630" s="9"/>
      <c r="C630" s="9"/>
    </row>
    <row r="631" spans="1:3">
      <c r="A631" s="9"/>
      <c r="B631" s="9"/>
      <c r="C631" s="9"/>
    </row>
    <row r="632" spans="1:3">
      <c r="A632" s="9"/>
      <c r="B632" s="9"/>
      <c r="C632" s="9"/>
    </row>
    <row r="633" spans="1:3">
      <c r="A633" s="9"/>
      <c r="B633" s="9"/>
      <c r="C633" s="9"/>
    </row>
    <row r="634" spans="1:3">
      <c r="A634" s="9"/>
      <c r="B634" s="9"/>
      <c r="C634" s="9"/>
    </row>
    <row r="635" spans="1:3">
      <c r="A635" s="9"/>
      <c r="B635" s="9"/>
      <c r="C635" s="9"/>
    </row>
    <row r="636" spans="1:3">
      <c r="A636" s="9"/>
      <c r="B636" s="9"/>
      <c r="C636" s="9"/>
    </row>
    <row r="637" spans="1:3">
      <c r="A637" s="9"/>
      <c r="B637" s="9"/>
      <c r="C637" s="9"/>
    </row>
    <row r="638" spans="1:3">
      <c r="A638" s="9"/>
      <c r="B638" s="9"/>
      <c r="C638" s="9"/>
    </row>
    <row r="639" spans="1:3">
      <c r="A639" s="9"/>
      <c r="B639" s="9"/>
      <c r="C639" s="9"/>
    </row>
    <row r="640" spans="1:3">
      <c r="A640" s="9"/>
      <c r="B640" s="9"/>
      <c r="C640" s="9"/>
    </row>
    <row r="641" spans="1:3">
      <c r="A641" s="9"/>
      <c r="B641" s="9"/>
      <c r="C641" s="9"/>
    </row>
    <row r="642" spans="1:3">
      <c r="A642" s="9"/>
      <c r="B642" s="9"/>
      <c r="C642" s="9"/>
    </row>
    <row r="643" spans="1:3">
      <c r="A643" s="9"/>
      <c r="B643" s="9"/>
      <c r="C643" s="9"/>
    </row>
    <row r="644" spans="1:3">
      <c r="A644" s="9"/>
      <c r="B644" s="9"/>
      <c r="C644" s="9"/>
    </row>
    <row r="645" spans="1:3">
      <c r="A645" s="9"/>
      <c r="B645" s="9"/>
      <c r="C645" s="9"/>
    </row>
    <row r="646" spans="1:3">
      <c r="A646" s="9"/>
      <c r="B646" s="9"/>
      <c r="C646" s="9"/>
    </row>
    <row r="647" spans="1:3">
      <c r="A647" s="9"/>
      <c r="B647" s="9"/>
      <c r="C647" s="9"/>
    </row>
    <row r="648" spans="1:3">
      <c r="A648" s="9"/>
      <c r="B648" s="9"/>
      <c r="C648" s="9"/>
    </row>
    <row r="649" spans="1:3">
      <c r="A649" s="9"/>
      <c r="B649" s="9"/>
      <c r="C649" s="9"/>
    </row>
    <row r="650" spans="1:3">
      <c r="A650" s="9"/>
      <c r="B650" s="9"/>
      <c r="C650" s="9"/>
    </row>
    <row r="651" spans="1:3">
      <c r="A651" s="9"/>
      <c r="B651" s="9"/>
      <c r="C651" s="9"/>
    </row>
    <row r="652" spans="1:3">
      <c r="A652" s="9"/>
      <c r="B652" s="9"/>
      <c r="C652" s="9"/>
    </row>
    <row r="653" spans="1:3">
      <c r="A653" s="9"/>
      <c r="B653" s="9"/>
      <c r="C653" s="9"/>
    </row>
    <row r="654" spans="1:3">
      <c r="A654" s="9"/>
      <c r="B654" s="9"/>
      <c r="C654" s="9"/>
    </row>
    <row r="655" spans="1:3">
      <c r="A655" s="9"/>
      <c r="B655" s="9"/>
      <c r="C655" s="9"/>
    </row>
    <row r="656" spans="1:3">
      <c r="A656" s="9"/>
      <c r="B656" s="9"/>
      <c r="C656" s="9"/>
    </row>
    <row r="657" spans="1:3">
      <c r="A657" s="9"/>
      <c r="B657" s="9"/>
      <c r="C657" s="9"/>
    </row>
    <row r="658" spans="1:3">
      <c r="A658" s="9"/>
      <c r="B658" s="9"/>
      <c r="C658" s="9"/>
    </row>
    <row r="659" spans="1:3">
      <c r="A659" s="9"/>
      <c r="B659" s="9"/>
      <c r="C659" s="9"/>
    </row>
    <row r="660" spans="1:3">
      <c r="A660" s="9"/>
      <c r="B660" s="9"/>
      <c r="C660" s="9"/>
    </row>
    <row r="661" spans="1:3">
      <c r="A661" s="9"/>
      <c r="B661" s="9"/>
      <c r="C661" s="9"/>
    </row>
    <row r="662" spans="1:3">
      <c r="A662" s="9"/>
      <c r="B662" s="9"/>
      <c r="C662" s="9"/>
    </row>
    <row r="663" spans="1:3">
      <c r="A663" s="9"/>
      <c r="B663" s="9"/>
      <c r="C663" s="9"/>
    </row>
    <row r="664" spans="1:3">
      <c r="A664" s="9"/>
      <c r="B664" s="9"/>
      <c r="C664" s="9"/>
    </row>
    <row r="665" spans="1:3">
      <c r="A665" s="9"/>
      <c r="B665" s="9"/>
      <c r="C665" s="9"/>
    </row>
    <row r="666" spans="1:3">
      <c r="A666" s="9"/>
      <c r="B666" s="9"/>
      <c r="C666" s="9"/>
    </row>
    <row r="667" spans="1:3">
      <c r="A667" s="9"/>
      <c r="B667" s="9"/>
      <c r="C667" s="9"/>
    </row>
    <row r="668" spans="1:3">
      <c r="A668" s="9"/>
      <c r="B668" s="9"/>
      <c r="C668" s="9"/>
    </row>
    <row r="669" spans="1:3">
      <c r="A669" s="9"/>
      <c r="B669" s="9"/>
      <c r="C669" s="9"/>
    </row>
    <row r="670" spans="1:3">
      <c r="A670" s="9"/>
      <c r="B670" s="9"/>
      <c r="C670" s="9"/>
    </row>
    <row r="671" spans="1:3">
      <c r="A671" s="9"/>
      <c r="B671" s="9"/>
      <c r="C671" s="9"/>
    </row>
    <row r="672" spans="1:3">
      <c r="A672" s="9"/>
      <c r="B672" s="9"/>
      <c r="C672" s="9"/>
    </row>
    <row r="673" spans="1:3">
      <c r="A673" s="9"/>
      <c r="B673" s="9"/>
      <c r="C673" s="9"/>
    </row>
    <row r="674" spans="1:3">
      <c r="A674" s="9"/>
      <c r="B674" s="9"/>
      <c r="C674" s="9"/>
    </row>
    <row r="675" spans="1:3">
      <c r="A675" s="9"/>
      <c r="B675" s="9"/>
      <c r="C675" s="9"/>
    </row>
    <row r="676" spans="1:3">
      <c r="A676" s="9"/>
      <c r="B676" s="9"/>
      <c r="C676" s="9"/>
    </row>
    <row r="677" spans="1:3">
      <c r="A677" s="9"/>
      <c r="B677" s="9"/>
      <c r="C677" s="9"/>
    </row>
    <row r="678" spans="1:3">
      <c r="A678" s="9"/>
      <c r="B678" s="9"/>
      <c r="C678" s="9"/>
    </row>
    <row r="679" spans="1:3">
      <c r="A679" s="9"/>
      <c r="B679" s="9"/>
      <c r="C679" s="9"/>
    </row>
    <row r="680" spans="1:3">
      <c r="A680" s="9"/>
      <c r="B680" s="9"/>
      <c r="C680" s="9"/>
    </row>
    <row r="681" spans="1:3">
      <c r="A681" s="9"/>
      <c r="B681" s="9"/>
      <c r="C681" s="9"/>
    </row>
    <row r="682" spans="1:3">
      <c r="A682" s="9"/>
      <c r="B682" s="9"/>
      <c r="C682" s="9"/>
    </row>
    <row r="683" spans="1:3">
      <c r="A683" s="9"/>
      <c r="B683" s="9"/>
      <c r="C683" s="9"/>
    </row>
    <row r="684" spans="1:3">
      <c r="A684" s="9"/>
      <c r="B684" s="9"/>
      <c r="C684" s="9"/>
    </row>
    <row r="685" spans="1:3">
      <c r="A685" s="9"/>
      <c r="B685" s="9"/>
      <c r="C685" s="9"/>
    </row>
    <row r="686" spans="1:3">
      <c r="A686" s="9"/>
      <c r="B686" s="9"/>
      <c r="C686" s="9"/>
    </row>
    <row r="687" spans="1:3">
      <c r="A687" s="9"/>
      <c r="B687" s="9"/>
      <c r="C687" s="9"/>
    </row>
    <row r="688" spans="1:3">
      <c r="A688" s="9"/>
      <c r="B688" s="9"/>
      <c r="C688" s="9"/>
    </row>
    <row r="689" spans="1:3">
      <c r="A689" s="9"/>
      <c r="B689" s="9"/>
      <c r="C689" s="9"/>
    </row>
    <row r="690" spans="1:3">
      <c r="A690" s="9"/>
      <c r="B690" s="9"/>
      <c r="C690" s="9"/>
    </row>
    <row r="691" spans="1:3">
      <c r="A691" s="9"/>
      <c r="B691" s="9"/>
      <c r="C691" s="9"/>
    </row>
    <row r="692" spans="1:3">
      <c r="A692" s="9"/>
      <c r="B692" s="9"/>
      <c r="C692" s="9"/>
    </row>
    <row r="693" spans="1:3">
      <c r="A693" s="9"/>
      <c r="B693" s="9"/>
      <c r="C693" s="9"/>
    </row>
    <row r="694" spans="1:3">
      <c r="A694" s="9"/>
      <c r="B694" s="9"/>
      <c r="C694" s="9"/>
    </row>
    <row r="695" spans="1:3">
      <c r="A695" s="9"/>
      <c r="B695" s="9"/>
      <c r="C695" s="9"/>
    </row>
    <row r="696" spans="1:3">
      <c r="A696" s="9"/>
      <c r="B696" s="9"/>
      <c r="C696" s="9"/>
    </row>
    <row r="697" spans="1:3">
      <c r="A697" s="9"/>
      <c r="B697" s="9"/>
      <c r="C697" s="9"/>
    </row>
    <row r="698" spans="1:3">
      <c r="A698" s="9"/>
      <c r="B698" s="9"/>
      <c r="C698" s="9"/>
    </row>
    <row r="699" spans="1:3">
      <c r="A699" s="9"/>
      <c r="B699" s="9"/>
      <c r="C699" s="9"/>
    </row>
    <row r="700" spans="1:3">
      <c r="A700" s="9"/>
      <c r="B700" s="9"/>
      <c r="C700" s="9"/>
    </row>
    <row r="701" spans="1:3">
      <c r="A701" s="9"/>
      <c r="B701" s="9"/>
      <c r="C701" s="9"/>
    </row>
    <row r="702" spans="1:3">
      <c r="A702" s="9"/>
      <c r="B702" s="9"/>
      <c r="C702" s="9"/>
    </row>
    <row r="703" spans="1:3">
      <c r="A703" s="9"/>
      <c r="B703" s="9"/>
      <c r="C703" s="9"/>
    </row>
    <row r="704" spans="1:3">
      <c r="A704" s="9"/>
      <c r="B704" s="9"/>
      <c r="C704" s="9"/>
    </row>
    <row r="705" spans="1:3">
      <c r="A705" s="9"/>
      <c r="B705" s="9"/>
      <c r="C705" s="9"/>
    </row>
    <row r="706" spans="1:3">
      <c r="A706" s="9"/>
      <c r="B706" s="9"/>
      <c r="C706" s="9"/>
    </row>
    <row r="707" spans="1:3">
      <c r="A707" s="9"/>
      <c r="B707" s="9"/>
      <c r="C707" s="9"/>
    </row>
    <row r="708" spans="1:3">
      <c r="A708" s="9"/>
      <c r="B708" s="9"/>
      <c r="C708" s="9"/>
    </row>
    <row r="709" spans="1:3">
      <c r="A709" s="9"/>
      <c r="B709" s="9"/>
      <c r="C709" s="9"/>
    </row>
    <row r="710" spans="1:3">
      <c r="A710" s="9"/>
      <c r="B710" s="9"/>
      <c r="C710" s="9"/>
    </row>
    <row r="711" spans="1:3">
      <c r="A711" s="9"/>
      <c r="B711" s="9"/>
      <c r="C711" s="9"/>
    </row>
    <row r="712" spans="1:3">
      <c r="A712" s="9"/>
      <c r="B712" s="9"/>
      <c r="C712" s="9"/>
    </row>
    <row r="713" spans="1:3">
      <c r="A713" s="9"/>
      <c r="B713" s="9"/>
      <c r="C713" s="9"/>
    </row>
    <row r="714" spans="1:3">
      <c r="A714" s="9"/>
      <c r="B714" s="9"/>
      <c r="C714" s="9"/>
    </row>
    <row r="715" spans="1:3">
      <c r="A715" s="9"/>
      <c r="B715" s="9"/>
      <c r="C715" s="9"/>
    </row>
    <row r="716" spans="1:3">
      <c r="A716" s="9"/>
      <c r="B716" s="9"/>
      <c r="C716" s="9"/>
    </row>
    <row r="717" spans="1:3">
      <c r="A717" s="9"/>
      <c r="B717" s="9"/>
      <c r="C717" s="9"/>
    </row>
    <row r="718" spans="1:3">
      <c r="A718" s="9"/>
      <c r="B718" s="9"/>
      <c r="C718" s="9"/>
    </row>
    <row r="719" spans="1:3">
      <c r="A719" s="9"/>
      <c r="B719" s="9"/>
      <c r="C719" s="9"/>
    </row>
    <row r="720" spans="1:3">
      <c r="A720" s="9"/>
      <c r="B720" s="9"/>
      <c r="C720" s="9"/>
    </row>
    <row r="721" spans="1:3">
      <c r="A721" s="9"/>
      <c r="B721" s="9"/>
      <c r="C721" s="9"/>
    </row>
    <row r="722" spans="1:3">
      <c r="A722" s="9"/>
      <c r="B722" s="9"/>
      <c r="C722" s="9"/>
    </row>
    <row r="723" spans="1:3">
      <c r="A723" s="9"/>
      <c r="B723" s="9"/>
      <c r="C723" s="9"/>
    </row>
    <row r="724" spans="1:3">
      <c r="A724" s="9"/>
      <c r="B724" s="9"/>
      <c r="C724" s="9"/>
    </row>
    <row r="725" spans="1:3">
      <c r="A725" s="9"/>
      <c r="B725" s="9"/>
      <c r="C725" s="9"/>
    </row>
    <row r="726" spans="1:3">
      <c r="A726" s="9"/>
      <c r="B726" s="9"/>
      <c r="C726" s="9"/>
    </row>
    <row r="727" spans="1:3">
      <c r="A727" s="9"/>
      <c r="B727" s="9"/>
      <c r="C727" s="9"/>
    </row>
    <row r="728" spans="1:3">
      <c r="A728" s="9"/>
      <c r="B728" s="9"/>
      <c r="C728" s="9"/>
    </row>
    <row r="729" spans="1:3">
      <c r="A729" s="9"/>
      <c r="B729" s="9"/>
      <c r="C729" s="9"/>
    </row>
    <row r="730" spans="1:3">
      <c r="A730" s="9"/>
      <c r="B730" s="9"/>
      <c r="C730" s="9"/>
    </row>
    <row r="731" spans="1:3">
      <c r="A731" s="9"/>
      <c r="B731" s="9"/>
      <c r="C731" s="9"/>
    </row>
    <row r="732" spans="1:3">
      <c r="A732" s="9"/>
      <c r="B732" s="9"/>
      <c r="C732" s="9"/>
    </row>
    <row r="733" spans="1:3">
      <c r="A733" s="9"/>
      <c r="B733" s="9"/>
      <c r="C733" s="9"/>
    </row>
    <row r="734" spans="1:3">
      <c r="A734" s="9"/>
      <c r="B734" s="9"/>
      <c r="C734" s="9"/>
    </row>
    <row r="735" spans="1:3">
      <c r="A735" s="9"/>
      <c r="B735" s="9"/>
      <c r="C735" s="9"/>
    </row>
    <row r="736" spans="1:3">
      <c r="A736" s="9"/>
      <c r="B736" s="9"/>
      <c r="C736" s="9"/>
    </row>
    <row r="737" spans="1:3">
      <c r="A737" s="9"/>
      <c r="B737" s="9"/>
      <c r="C737" s="9"/>
    </row>
    <row r="738" spans="1:3">
      <c r="A738" s="9"/>
      <c r="B738" s="9"/>
      <c r="C738" s="9"/>
    </row>
    <row r="739" spans="1:3">
      <c r="A739" s="9"/>
      <c r="B739" s="9"/>
      <c r="C739" s="9"/>
    </row>
    <row r="740" spans="1:3">
      <c r="A740" s="9"/>
      <c r="B740" s="9"/>
      <c r="C740" s="9"/>
    </row>
    <row r="741" spans="1:3">
      <c r="A741" s="9"/>
      <c r="B741" s="9"/>
      <c r="C741" s="9"/>
    </row>
    <row r="742" spans="1:3">
      <c r="A742" s="9"/>
      <c r="B742" s="9"/>
      <c r="C742" s="9"/>
    </row>
    <row r="743" spans="1:3">
      <c r="A743" s="9"/>
      <c r="B743" s="9"/>
      <c r="C743" s="9"/>
    </row>
    <row r="744" spans="1:3">
      <c r="A744" s="9"/>
      <c r="B744" s="9"/>
      <c r="C744" s="9"/>
    </row>
    <row r="745" spans="1:3">
      <c r="A745" s="9"/>
      <c r="B745" s="9"/>
      <c r="C745" s="9"/>
    </row>
    <row r="746" spans="1:3">
      <c r="A746" s="9"/>
      <c r="B746" s="9"/>
      <c r="C746" s="9"/>
    </row>
    <row r="747" spans="1:3">
      <c r="A747" s="9"/>
      <c r="B747" s="9"/>
      <c r="C747" s="9"/>
    </row>
    <row r="748" spans="1:3">
      <c r="A748" s="9"/>
      <c r="B748" s="9"/>
      <c r="C748" s="9"/>
    </row>
    <row r="749" spans="1:3">
      <c r="A749" s="9"/>
      <c r="B749" s="9"/>
      <c r="C749" s="9"/>
    </row>
    <row r="750" spans="1:3">
      <c r="A750" s="9"/>
      <c r="B750" s="9"/>
      <c r="C750" s="9"/>
    </row>
    <row r="751" spans="1:3">
      <c r="A751" s="9"/>
      <c r="B751" s="9"/>
      <c r="C751" s="9"/>
    </row>
    <row r="752" spans="1:3">
      <c r="A752" s="9"/>
      <c r="B752" s="9"/>
      <c r="C752" s="9"/>
    </row>
    <row r="753" spans="1:3">
      <c r="A753" s="9"/>
      <c r="B753" s="9"/>
      <c r="C753" s="9"/>
    </row>
    <row r="754" spans="1:3">
      <c r="A754" s="9"/>
      <c r="B754" s="9"/>
      <c r="C754" s="9"/>
    </row>
    <row r="755" spans="1:3">
      <c r="A755" s="9"/>
      <c r="B755" s="9"/>
      <c r="C755" s="9"/>
    </row>
    <row r="756" spans="1:3">
      <c r="A756" s="9"/>
      <c r="B756" s="9"/>
      <c r="C756" s="9"/>
    </row>
    <row r="757" spans="1:3">
      <c r="A757" s="9"/>
      <c r="B757" s="9"/>
      <c r="C757" s="9"/>
    </row>
    <row r="758" spans="1:3">
      <c r="A758" s="9"/>
      <c r="B758" s="9"/>
      <c r="C758" s="9"/>
    </row>
    <row r="759" spans="1:3">
      <c r="A759" s="9"/>
      <c r="B759" s="9"/>
      <c r="C759" s="9"/>
    </row>
    <row r="760" spans="1:3">
      <c r="A760" s="9"/>
      <c r="B760" s="9"/>
      <c r="C760" s="9"/>
    </row>
    <row r="761" spans="1:3">
      <c r="A761" s="9"/>
      <c r="B761" s="9"/>
      <c r="C761" s="9"/>
    </row>
    <row r="762" spans="1:3">
      <c r="A762" s="9"/>
      <c r="B762" s="9"/>
      <c r="C762" s="9"/>
    </row>
    <row r="763" spans="1:3">
      <c r="A763" s="9"/>
      <c r="B763" s="9"/>
      <c r="C763" s="9"/>
    </row>
    <row r="764" spans="1:3">
      <c r="A764" s="9"/>
      <c r="B764" s="9"/>
      <c r="C764" s="9"/>
    </row>
    <row r="765" spans="1:3">
      <c r="A765" s="9"/>
      <c r="B765" s="9"/>
      <c r="C765" s="9"/>
    </row>
    <row r="766" spans="1:3">
      <c r="A766" s="9"/>
      <c r="B766" s="9"/>
      <c r="C766" s="9"/>
    </row>
    <row r="767" spans="1:3">
      <c r="A767" s="9"/>
      <c r="B767" s="9"/>
      <c r="C767" s="9"/>
    </row>
    <row r="768" spans="1:3">
      <c r="A768" s="9"/>
      <c r="B768" s="9"/>
      <c r="C768" s="9"/>
    </row>
    <row r="769" spans="1:3">
      <c r="A769" s="9"/>
      <c r="B769" s="9"/>
      <c r="C769" s="9"/>
    </row>
    <row r="770" spans="1:3">
      <c r="A770" s="9"/>
      <c r="B770" s="9"/>
      <c r="C770" s="9"/>
    </row>
    <row r="771" spans="1:3">
      <c r="A771" s="9"/>
      <c r="B771" s="9"/>
      <c r="C771" s="9"/>
    </row>
    <row r="772" spans="1:3">
      <c r="A772" s="9"/>
      <c r="B772" s="9"/>
      <c r="C772" s="9"/>
    </row>
    <row r="773" spans="1:3">
      <c r="A773" s="9"/>
      <c r="B773" s="9"/>
      <c r="C773" s="9"/>
    </row>
    <row r="774" spans="1:3">
      <c r="A774" s="9"/>
      <c r="B774" s="9"/>
      <c r="C774" s="9"/>
    </row>
    <row r="775" spans="1:3">
      <c r="A775" s="9"/>
      <c r="B775" s="9"/>
      <c r="C775" s="9"/>
    </row>
    <row r="776" spans="1:3">
      <c r="A776" s="9"/>
      <c r="B776" s="9"/>
      <c r="C776" s="9"/>
    </row>
    <row r="777" spans="1:3">
      <c r="A777" s="9"/>
      <c r="B777" s="9"/>
      <c r="C777" s="9"/>
    </row>
    <row r="778" spans="1:3">
      <c r="A778" s="9"/>
      <c r="B778" s="9"/>
      <c r="C778" s="9"/>
    </row>
    <row r="779" spans="1:3">
      <c r="A779" s="9"/>
      <c r="B779" s="9"/>
      <c r="C779" s="9"/>
    </row>
    <row r="780" spans="1:3">
      <c r="A780" s="9"/>
      <c r="B780" s="9"/>
      <c r="C780" s="9"/>
    </row>
    <row r="781" spans="1:3">
      <c r="A781" s="9"/>
      <c r="B781" s="9"/>
      <c r="C781" s="9"/>
    </row>
    <row r="782" spans="1:3">
      <c r="A782" s="9"/>
      <c r="B782" s="9"/>
      <c r="C782" s="9"/>
    </row>
    <row r="783" spans="1:3">
      <c r="A783" s="9"/>
      <c r="B783" s="9"/>
      <c r="C783" s="9"/>
    </row>
    <row r="784" spans="1:3">
      <c r="A784" s="9"/>
      <c r="B784" s="9"/>
      <c r="C784" s="9"/>
    </row>
    <row r="785" spans="1:3">
      <c r="A785" s="9"/>
      <c r="B785" s="9"/>
      <c r="C785" s="9"/>
    </row>
    <row r="786" spans="1:3">
      <c r="A786" s="9"/>
      <c r="B786" s="9"/>
      <c r="C786" s="9"/>
    </row>
    <row r="787" spans="1:3">
      <c r="A787" s="9"/>
      <c r="B787" s="9"/>
      <c r="C787" s="9"/>
    </row>
    <row r="788" spans="1:3">
      <c r="A788" s="9"/>
      <c r="B788" s="9"/>
      <c r="C788" s="9"/>
    </row>
    <row r="789" spans="1:3">
      <c r="A789" s="9"/>
      <c r="B789" s="9"/>
      <c r="C789" s="9"/>
    </row>
    <row r="790" spans="1:3">
      <c r="A790" s="9"/>
      <c r="B790" s="9"/>
      <c r="C790" s="9"/>
    </row>
    <row r="791" spans="1:3">
      <c r="A791" s="9"/>
      <c r="B791" s="9"/>
      <c r="C791" s="9"/>
    </row>
    <row r="792" spans="1:3">
      <c r="A792" s="9"/>
      <c r="B792" s="9"/>
      <c r="C792" s="9"/>
    </row>
    <row r="793" spans="1:3">
      <c r="A793" s="9"/>
      <c r="B793" s="9"/>
      <c r="C793" s="9"/>
    </row>
    <row r="794" spans="1:3">
      <c r="A794" s="9"/>
      <c r="B794" s="9"/>
      <c r="C794" s="9"/>
    </row>
    <row r="795" spans="1:3">
      <c r="A795" s="9"/>
      <c r="B795" s="9"/>
      <c r="C795" s="9"/>
    </row>
    <row r="796" spans="1:3">
      <c r="A796" s="9"/>
      <c r="B796" s="9"/>
      <c r="C796" s="9"/>
    </row>
    <row r="797" spans="1:3">
      <c r="A797" s="9"/>
      <c r="B797" s="9"/>
      <c r="C797" s="9"/>
    </row>
    <row r="798" spans="1:3">
      <c r="A798" s="9"/>
      <c r="B798" s="9"/>
      <c r="C798" s="9"/>
    </row>
    <row r="799" spans="1:3">
      <c r="A799" s="9"/>
      <c r="B799" s="9"/>
      <c r="C799" s="9"/>
    </row>
    <row r="800" spans="1:3">
      <c r="A800" s="9"/>
      <c r="B800" s="9"/>
      <c r="C800" s="9"/>
    </row>
    <row r="801" spans="1:3">
      <c r="A801" s="9"/>
      <c r="B801" s="9"/>
      <c r="C801" s="9"/>
    </row>
    <row r="802" spans="1:3">
      <c r="A802" s="9"/>
      <c r="B802" s="9"/>
      <c r="C802" s="9"/>
    </row>
    <row r="803" spans="1:3">
      <c r="A803" s="9"/>
      <c r="B803" s="9"/>
      <c r="C803" s="9"/>
    </row>
    <row r="804" spans="1:3">
      <c r="A804" s="9"/>
      <c r="B804" s="9"/>
      <c r="C804" s="9"/>
    </row>
    <row r="805" spans="1:3">
      <c r="A805" s="9"/>
      <c r="B805" s="9"/>
      <c r="C805" s="9"/>
    </row>
    <row r="806" spans="1:3">
      <c r="A806" s="9"/>
      <c r="B806" s="9"/>
      <c r="C806" s="9"/>
    </row>
    <row r="807" spans="1:3">
      <c r="A807" s="9"/>
      <c r="B807" s="9"/>
      <c r="C807" s="9"/>
    </row>
    <row r="808" spans="1:3">
      <c r="A808" s="9"/>
      <c r="B808" s="9"/>
      <c r="C808" s="9"/>
    </row>
    <row r="809" spans="1:3">
      <c r="A809" s="9"/>
      <c r="B809" s="9"/>
      <c r="C809" s="9"/>
    </row>
    <row r="810" spans="1:3">
      <c r="A810" s="9"/>
      <c r="B810" s="9"/>
      <c r="C810" s="9"/>
    </row>
    <row r="811" spans="1:3">
      <c r="A811" s="9"/>
      <c r="B811" s="9"/>
      <c r="C811" s="9"/>
    </row>
    <row r="812" spans="1:3">
      <c r="A812" s="9"/>
      <c r="B812" s="9"/>
      <c r="C812" s="9"/>
    </row>
    <row r="813" spans="1:3">
      <c r="A813" s="9"/>
      <c r="B813" s="9"/>
      <c r="C813" s="9"/>
    </row>
    <row r="814" spans="1:3">
      <c r="A814" s="9"/>
      <c r="B814" s="9"/>
      <c r="C814" s="9"/>
    </row>
    <row r="815" spans="1:3">
      <c r="A815" s="9"/>
      <c r="B815" s="9"/>
      <c r="C815" s="9"/>
    </row>
    <row r="816" spans="1:3">
      <c r="A816" s="9"/>
      <c r="B816" s="9"/>
      <c r="C816" s="9"/>
    </row>
    <row r="817" spans="1:3">
      <c r="A817" s="9"/>
      <c r="B817" s="9"/>
      <c r="C817" s="9"/>
    </row>
    <row r="818" spans="1:3">
      <c r="A818" s="9"/>
      <c r="B818" s="9"/>
      <c r="C818" s="9"/>
    </row>
    <row r="819" spans="1:3">
      <c r="A819" s="9"/>
      <c r="B819" s="9"/>
      <c r="C819" s="9"/>
    </row>
    <row r="820" spans="1:3">
      <c r="A820" s="9"/>
      <c r="B820" s="9"/>
      <c r="C820" s="9"/>
    </row>
    <row r="821" spans="1:3">
      <c r="A821" s="9"/>
      <c r="B821" s="9"/>
      <c r="C821" s="9"/>
    </row>
    <row r="822" spans="1:3">
      <c r="A822" s="9"/>
      <c r="B822" s="9"/>
      <c r="C822" s="9"/>
    </row>
    <row r="823" spans="1:3">
      <c r="A823" s="9"/>
      <c r="B823" s="9"/>
      <c r="C823" s="9"/>
    </row>
    <row r="824" spans="1:3">
      <c r="A824" s="9"/>
      <c r="B824" s="9"/>
      <c r="C824" s="9"/>
    </row>
    <row r="825" spans="1:3">
      <c r="A825" s="9"/>
      <c r="B825" s="9"/>
      <c r="C825" s="9"/>
    </row>
    <row r="826" spans="1:3">
      <c r="A826" s="9"/>
      <c r="B826" s="9"/>
      <c r="C826" s="9"/>
    </row>
    <row r="827" spans="1:3">
      <c r="A827" s="9"/>
      <c r="B827" s="9"/>
      <c r="C827" s="9"/>
    </row>
    <row r="828" spans="1:3">
      <c r="A828" s="9"/>
      <c r="B828" s="9"/>
      <c r="C828" s="9"/>
    </row>
    <row r="829" spans="1:3">
      <c r="A829" s="9"/>
      <c r="B829" s="9"/>
      <c r="C829" s="9"/>
    </row>
    <row r="830" spans="1:3">
      <c r="A830" s="9"/>
      <c r="B830" s="9"/>
      <c r="C830" s="9"/>
    </row>
    <row r="831" spans="1:3">
      <c r="A831" s="9"/>
      <c r="B831" s="9"/>
      <c r="C831" s="9"/>
    </row>
    <row r="832" spans="1:3">
      <c r="A832" s="9"/>
      <c r="B832" s="9"/>
      <c r="C832" s="9"/>
    </row>
    <row r="833" spans="1:3">
      <c r="A833" s="9"/>
      <c r="B833" s="9"/>
      <c r="C833" s="9"/>
    </row>
    <row r="834" spans="1:3">
      <c r="A834" s="9"/>
      <c r="B834" s="9"/>
      <c r="C834" s="9"/>
    </row>
    <row r="835" spans="1:3">
      <c r="A835" s="9"/>
      <c r="B835" s="9"/>
      <c r="C835" s="9"/>
    </row>
    <row r="836" spans="1:3">
      <c r="A836" s="9"/>
      <c r="B836" s="9"/>
      <c r="C836" s="9"/>
    </row>
    <row r="837" spans="1:3">
      <c r="A837" s="9"/>
      <c r="B837" s="9"/>
      <c r="C837" s="9"/>
    </row>
    <row r="838" spans="1:3">
      <c r="A838" s="9"/>
      <c r="B838" s="9"/>
      <c r="C838" s="9"/>
    </row>
    <row r="839" spans="1:3">
      <c r="A839" s="9"/>
      <c r="B839" s="9"/>
      <c r="C839" s="9"/>
    </row>
    <row r="840" spans="1:3">
      <c r="A840" s="9"/>
      <c r="B840" s="9"/>
      <c r="C840" s="9"/>
    </row>
    <row r="841" spans="1:3">
      <c r="A841" s="9"/>
      <c r="B841" s="9"/>
      <c r="C841" s="9"/>
    </row>
    <row r="842" spans="1:3">
      <c r="A842" s="9"/>
      <c r="B842" s="9"/>
      <c r="C842" s="9"/>
    </row>
    <row r="843" spans="1:3">
      <c r="A843" s="9"/>
      <c r="B843" s="9"/>
      <c r="C843" s="9"/>
    </row>
    <row r="844" spans="1:3">
      <c r="A844" s="9"/>
      <c r="B844" s="9"/>
      <c r="C844" s="9"/>
    </row>
    <row r="845" spans="1:3">
      <c r="A845" s="9"/>
      <c r="B845" s="9"/>
      <c r="C845" s="9"/>
    </row>
    <row r="846" spans="1:3">
      <c r="A846" s="9"/>
      <c r="B846" s="9"/>
      <c r="C846" s="9"/>
    </row>
    <row r="847" spans="1:3">
      <c r="A847" s="9"/>
      <c r="B847" s="9"/>
      <c r="C847" s="9"/>
    </row>
    <row r="848" spans="1:3">
      <c r="A848" s="9"/>
      <c r="B848" s="9"/>
      <c r="C848" s="9"/>
    </row>
    <row r="849" spans="1:3">
      <c r="A849" s="9"/>
      <c r="B849" s="9"/>
      <c r="C849" s="9"/>
    </row>
    <row r="850" spans="1:3">
      <c r="A850" s="9"/>
      <c r="B850" s="9"/>
      <c r="C850" s="9"/>
    </row>
    <row r="851" spans="1:3">
      <c r="A851" s="9"/>
      <c r="B851" s="9"/>
      <c r="C851" s="9"/>
    </row>
    <row r="852" spans="1:3">
      <c r="A852" s="9"/>
      <c r="B852" s="9"/>
      <c r="C852" s="9"/>
    </row>
    <row r="853" spans="1:3">
      <c r="A853" s="9"/>
      <c r="B853" s="9"/>
      <c r="C853" s="9"/>
    </row>
    <row r="854" spans="1:3">
      <c r="A854" s="9"/>
      <c r="B854" s="9"/>
      <c r="C854" s="9"/>
    </row>
    <row r="855" spans="1:3">
      <c r="A855" s="9"/>
      <c r="B855" s="9"/>
      <c r="C855" s="9"/>
    </row>
    <row r="856" spans="1:3">
      <c r="A856" s="9"/>
      <c r="B856" s="9"/>
      <c r="C856" s="9"/>
    </row>
    <row r="857" spans="1:3">
      <c r="A857" s="9"/>
      <c r="B857" s="9"/>
      <c r="C857" s="9"/>
    </row>
    <row r="858" spans="1:3">
      <c r="A858" s="9"/>
      <c r="B858" s="9"/>
      <c r="C858" s="9"/>
    </row>
    <row r="859" spans="1:3">
      <c r="A859" s="9"/>
      <c r="B859" s="9"/>
      <c r="C859" s="9"/>
    </row>
    <row r="860" spans="1:3">
      <c r="A860" s="9"/>
      <c r="B860" s="9"/>
      <c r="C860" s="9"/>
    </row>
    <row r="861" spans="1:3">
      <c r="A861" s="9"/>
      <c r="B861" s="9"/>
      <c r="C861" s="9"/>
    </row>
    <row r="862" spans="1:3">
      <c r="A862" s="9"/>
      <c r="B862" s="9"/>
      <c r="C862" s="9"/>
    </row>
    <row r="863" spans="1:3">
      <c r="A863" s="9"/>
      <c r="B863" s="9"/>
      <c r="C863" s="9"/>
    </row>
    <row r="864" spans="1:3">
      <c r="A864" s="9"/>
      <c r="B864" s="9"/>
      <c r="C864" s="9"/>
    </row>
    <row r="865" spans="1:3">
      <c r="A865" s="9"/>
      <c r="B865" s="9"/>
      <c r="C865" s="9"/>
    </row>
    <row r="866" spans="1:3">
      <c r="A866" s="9"/>
      <c r="B866" s="9"/>
      <c r="C866" s="9"/>
    </row>
    <row r="867" spans="1:3">
      <c r="A867" s="9"/>
      <c r="B867" s="9"/>
      <c r="C867" s="9"/>
    </row>
    <row r="868" spans="1:3">
      <c r="A868" s="9"/>
      <c r="B868" s="9"/>
      <c r="C868" s="9"/>
    </row>
    <row r="869" spans="1:3">
      <c r="A869" s="9"/>
      <c r="B869" s="9"/>
      <c r="C869" s="9"/>
    </row>
    <row r="870" spans="1:3">
      <c r="A870" s="9"/>
      <c r="B870" s="9"/>
      <c r="C870" s="9"/>
    </row>
    <row r="871" spans="1:3">
      <c r="A871" s="9"/>
      <c r="B871" s="9"/>
      <c r="C871" s="9"/>
    </row>
    <row r="872" spans="1:3">
      <c r="A872" s="9"/>
      <c r="B872" s="9"/>
      <c r="C872" s="9"/>
    </row>
    <row r="873" spans="1:3">
      <c r="A873" s="9"/>
      <c r="B873" s="9"/>
      <c r="C873" s="9"/>
    </row>
    <row r="874" spans="1:3">
      <c r="A874" s="9"/>
      <c r="B874" s="9"/>
      <c r="C874" s="9"/>
    </row>
    <row r="875" spans="1:3">
      <c r="A875" s="9"/>
      <c r="B875" s="9"/>
      <c r="C875" s="9"/>
    </row>
    <row r="876" spans="1:3">
      <c r="A876" s="9"/>
      <c r="B876" s="9"/>
      <c r="C876" s="9"/>
    </row>
    <row r="877" spans="1:3">
      <c r="A877" s="9"/>
      <c r="B877" s="9"/>
      <c r="C877" s="9"/>
    </row>
    <row r="878" spans="1:3">
      <c r="A878" s="9"/>
      <c r="B878" s="9"/>
      <c r="C878" s="9"/>
    </row>
    <row r="879" spans="1:3">
      <c r="A879" s="9"/>
      <c r="B879" s="9"/>
      <c r="C879" s="9"/>
    </row>
    <row r="880" spans="1:3">
      <c r="A880" s="9"/>
      <c r="B880" s="9"/>
      <c r="C880" s="9"/>
    </row>
    <row r="881" spans="1:3">
      <c r="A881" s="9"/>
      <c r="B881" s="9"/>
      <c r="C881" s="9"/>
    </row>
    <row r="882" spans="1:3">
      <c r="A882" s="9"/>
      <c r="B882" s="9"/>
      <c r="C882" s="9"/>
    </row>
    <row r="883" spans="1:3">
      <c r="A883" s="9"/>
      <c r="B883" s="9"/>
      <c r="C883" s="9"/>
    </row>
    <row r="884" spans="1:3">
      <c r="A884" s="9"/>
      <c r="B884" s="9"/>
      <c r="C884" s="9"/>
    </row>
    <row r="885" spans="1:3">
      <c r="A885" s="9"/>
      <c r="B885" s="9"/>
      <c r="C885" s="9"/>
    </row>
    <row r="886" spans="1:3">
      <c r="A886" s="9"/>
      <c r="B886" s="9"/>
      <c r="C886" s="9"/>
    </row>
    <row r="887" spans="1:3">
      <c r="A887" s="9"/>
      <c r="B887" s="9"/>
      <c r="C887" s="9"/>
    </row>
    <row r="888" spans="1:3">
      <c r="A888" s="9"/>
      <c r="B888" s="9"/>
      <c r="C888" s="9"/>
    </row>
    <row r="889" spans="1:3">
      <c r="A889" s="9"/>
      <c r="B889" s="9"/>
      <c r="C889" s="9"/>
    </row>
    <row r="890" spans="1:3">
      <c r="A890" s="9"/>
      <c r="B890" s="9"/>
      <c r="C890" s="9"/>
    </row>
    <row r="891" spans="1:3">
      <c r="A891" s="9"/>
      <c r="B891" s="9"/>
      <c r="C891" s="9"/>
    </row>
    <row r="892" spans="1:3">
      <c r="A892" s="9"/>
      <c r="B892" s="9"/>
      <c r="C892" s="9"/>
    </row>
    <row r="893" spans="1:3">
      <c r="A893" s="9"/>
      <c r="B893" s="9"/>
      <c r="C893" s="9"/>
    </row>
    <row r="894" spans="1:3">
      <c r="A894" s="9"/>
      <c r="B894" s="9"/>
      <c r="C894" s="9"/>
    </row>
    <row r="895" spans="1:3">
      <c r="A895" s="9"/>
      <c r="B895" s="9"/>
      <c r="C895" s="9"/>
    </row>
    <row r="896" spans="1:3">
      <c r="A896" s="9"/>
      <c r="B896" s="9"/>
      <c r="C896" s="9"/>
    </row>
    <row r="897" spans="1:3">
      <c r="A897" s="9"/>
      <c r="B897" s="9"/>
      <c r="C897" s="9"/>
    </row>
    <row r="898" spans="1:3">
      <c r="A898" s="9"/>
      <c r="B898" s="9"/>
      <c r="C898" s="9"/>
    </row>
    <row r="899" spans="1:3">
      <c r="A899" s="9"/>
      <c r="B899" s="9"/>
      <c r="C899" s="9"/>
    </row>
    <row r="900" spans="1:3">
      <c r="A900" s="9"/>
      <c r="B900" s="9"/>
      <c r="C900" s="9"/>
    </row>
    <row r="901" spans="1:3">
      <c r="A901" s="9"/>
      <c r="B901" s="9"/>
      <c r="C901" s="9"/>
    </row>
    <row r="902" spans="1:3">
      <c r="A902" s="9"/>
      <c r="B902" s="9"/>
      <c r="C902" s="9"/>
    </row>
    <row r="903" spans="1:3">
      <c r="A903" s="9"/>
      <c r="B903" s="9"/>
      <c r="C903" s="9"/>
    </row>
    <row r="904" spans="1:3">
      <c r="A904" s="9"/>
      <c r="B904" s="9"/>
      <c r="C904" s="9"/>
    </row>
    <row r="905" spans="1:3">
      <c r="A905" s="9"/>
      <c r="B905" s="9"/>
      <c r="C905" s="9"/>
    </row>
    <row r="906" spans="1:3">
      <c r="A906" s="9"/>
      <c r="B906" s="9"/>
      <c r="C906" s="9"/>
    </row>
    <row r="907" spans="1:3">
      <c r="A907" s="9"/>
      <c r="B907" s="9"/>
      <c r="C907" s="9"/>
    </row>
    <row r="908" spans="1:3">
      <c r="A908" s="9"/>
      <c r="B908" s="9"/>
      <c r="C908" s="9"/>
    </row>
    <row r="909" spans="1:3">
      <c r="A909" s="9"/>
      <c r="B909" s="9"/>
      <c r="C909" s="9"/>
    </row>
    <row r="910" spans="1:3">
      <c r="A910" s="9"/>
      <c r="B910" s="9"/>
      <c r="C910" s="9"/>
    </row>
    <row r="911" spans="1:3">
      <c r="A911" s="9"/>
      <c r="B911" s="9"/>
      <c r="C911" s="9"/>
    </row>
    <row r="912" spans="1:3">
      <c r="A912" s="9"/>
      <c r="B912" s="9"/>
      <c r="C912" s="9"/>
    </row>
    <row r="913" spans="1:3">
      <c r="A913" s="9"/>
      <c r="B913" s="9"/>
      <c r="C913" s="9"/>
    </row>
    <row r="914" spans="1:3">
      <c r="A914" s="9"/>
      <c r="B914" s="9"/>
      <c r="C914" s="9"/>
    </row>
    <row r="915" spans="1:3">
      <c r="A915" s="9"/>
      <c r="B915" s="9"/>
      <c r="C915" s="9"/>
    </row>
    <row r="916" spans="1:3">
      <c r="A916" s="9"/>
      <c r="B916" s="9"/>
      <c r="C916" s="9"/>
    </row>
    <row r="917" spans="1:3">
      <c r="A917" s="9"/>
      <c r="B917" s="9"/>
      <c r="C917" s="9"/>
    </row>
    <row r="918" spans="1:3">
      <c r="A918" s="9"/>
      <c r="B918" s="9"/>
      <c r="C918" s="9"/>
    </row>
    <row r="919" spans="1:3">
      <c r="A919" s="9"/>
      <c r="B919" s="9"/>
      <c r="C919" s="9"/>
    </row>
    <row r="920" spans="1:3">
      <c r="A920" s="9"/>
      <c r="B920" s="9"/>
      <c r="C920" s="9"/>
    </row>
    <row r="921" spans="1:3">
      <c r="A921" s="9"/>
      <c r="B921" s="9"/>
      <c r="C921" s="9"/>
    </row>
    <row r="922" spans="1:3">
      <c r="A922" s="9"/>
      <c r="B922" s="9"/>
      <c r="C922" s="9"/>
    </row>
    <row r="923" spans="1:3">
      <c r="A923" s="9"/>
      <c r="B923" s="9"/>
      <c r="C923" s="9"/>
    </row>
    <row r="924" spans="1:3">
      <c r="A924" s="9"/>
      <c r="B924" s="9"/>
      <c r="C924" s="9"/>
    </row>
    <row r="925" spans="1:3">
      <c r="A925" s="9"/>
      <c r="B925" s="9"/>
      <c r="C925" s="9"/>
    </row>
    <row r="926" spans="1:3">
      <c r="A926" s="9"/>
      <c r="B926" s="9"/>
      <c r="C926" s="9"/>
    </row>
    <row r="927" spans="1:3">
      <c r="A927" s="9"/>
      <c r="B927" s="9"/>
      <c r="C927" s="9"/>
    </row>
    <row r="928" spans="1:3">
      <c r="A928" s="9"/>
      <c r="B928" s="9"/>
      <c r="C928" s="9"/>
    </row>
    <row r="929" spans="1:3">
      <c r="A929" s="9"/>
      <c r="B929" s="9"/>
      <c r="C929" s="9"/>
    </row>
    <row r="930" spans="1:3">
      <c r="A930" s="9"/>
      <c r="B930" s="9"/>
      <c r="C930" s="9"/>
    </row>
    <row r="931" spans="1:3">
      <c r="A931" s="9"/>
      <c r="B931" s="9"/>
      <c r="C931" s="9"/>
    </row>
    <row r="932" spans="1:3">
      <c r="A932" s="9"/>
      <c r="B932" s="9"/>
      <c r="C932" s="9"/>
    </row>
    <row r="933" spans="1:3">
      <c r="A933" s="9"/>
      <c r="B933" s="9"/>
      <c r="C933" s="9"/>
    </row>
    <row r="934" spans="1:3">
      <c r="A934" s="9"/>
      <c r="B934" s="9"/>
      <c r="C934" s="9"/>
    </row>
    <row r="935" spans="1:3">
      <c r="A935" s="9"/>
      <c r="B935" s="9"/>
      <c r="C935" s="9"/>
    </row>
    <row r="936" spans="1:3">
      <c r="A936" s="9"/>
      <c r="B936" s="9"/>
      <c r="C936" s="9"/>
    </row>
    <row r="937" spans="1:3">
      <c r="A937" s="9"/>
      <c r="B937" s="9"/>
      <c r="C937" s="9"/>
    </row>
    <row r="938" spans="1:3">
      <c r="A938" s="9"/>
      <c r="B938" s="9"/>
      <c r="C938" s="9"/>
    </row>
    <row r="939" spans="1:3">
      <c r="A939" s="9"/>
      <c r="B939" s="9"/>
      <c r="C939" s="9"/>
    </row>
    <row r="940" spans="1:3">
      <c r="A940" s="9"/>
      <c r="B940" s="9"/>
      <c r="C940" s="9"/>
    </row>
    <row r="941" spans="1:3">
      <c r="A941" s="9"/>
      <c r="B941" s="9"/>
      <c r="C941" s="9"/>
    </row>
    <row r="942" spans="1:3">
      <c r="A942" s="9"/>
      <c r="B942" s="9"/>
      <c r="C942" s="9"/>
    </row>
    <row r="943" spans="1:3">
      <c r="A943" s="9"/>
      <c r="B943" s="9"/>
      <c r="C943" s="9"/>
    </row>
    <row r="944" spans="1:3">
      <c r="A944" s="9"/>
      <c r="B944" s="9"/>
      <c r="C944" s="9"/>
    </row>
    <row r="945" spans="1:3">
      <c r="A945" s="9"/>
      <c r="B945" s="9"/>
      <c r="C945" s="9"/>
    </row>
    <row r="946" spans="1:3">
      <c r="A946" s="9"/>
      <c r="B946" s="9"/>
      <c r="C946" s="9"/>
    </row>
    <row r="947" spans="1:3">
      <c r="A947" s="9"/>
      <c r="B947" s="9"/>
      <c r="C947" s="9"/>
    </row>
    <row r="948" spans="1:3">
      <c r="A948" s="9"/>
      <c r="B948" s="9"/>
      <c r="C948" s="9"/>
    </row>
    <row r="949" spans="1:3">
      <c r="A949" s="9"/>
      <c r="B949" s="9"/>
      <c r="C949" s="9"/>
    </row>
    <row r="950" spans="1:3">
      <c r="A950" s="9"/>
      <c r="B950" s="9"/>
      <c r="C950" s="9"/>
    </row>
    <row r="951" spans="1:3">
      <c r="A951" s="9"/>
      <c r="B951" s="9"/>
      <c r="C951" s="9"/>
    </row>
    <row r="952" spans="1:3">
      <c r="A952" s="9"/>
      <c r="B952" s="9"/>
      <c r="C952" s="9"/>
    </row>
    <row r="953" spans="1:3">
      <c r="A953" s="9"/>
      <c r="B953" s="9"/>
      <c r="C953" s="9"/>
    </row>
    <row r="954" spans="1:3">
      <c r="A954" s="9"/>
      <c r="B954" s="9"/>
      <c r="C954" s="9"/>
    </row>
    <row r="955" spans="1:3">
      <c r="A955" s="9"/>
      <c r="B955" s="9"/>
      <c r="C955" s="9"/>
    </row>
    <row r="956" spans="1:3">
      <c r="A956" s="9"/>
      <c r="B956" s="9"/>
      <c r="C956" s="9"/>
    </row>
    <row r="957" spans="1:3">
      <c r="A957" s="9"/>
      <c r="B957" s="9"/>
      <c r="C957" s="9"/>
    </row>
    <row r="958" spans="1:3">
      <c r="A958" s="9"/>
      <c r="B958" s="9"/>
      <c r="C958" s="9"/>
    </row>
    <row r="959" spans="1:3">
      <c r="A959" s="9"/>
      <c r="B959" s="9"/>
      <c r="C959" s="9"/>
    </row>
    <row r="960" spans="1:3">
      <c r="A960" s="9"/>
      <c r="B960" s="9"/>
      <c r="C960" s="9"/>
    </row>
    <row r="961" spans="1:3">
      <c r="A961" s="9"/>
      <c r="B961" s="9"/>
      <c r="C961" s="9"/>
    </row>
    <row r="962" spans="1:3">
      <c r="A962" s="9"/>
      <c r="B962" s="9"/>
      <c r="C962" s="9"/>
    </row>
    <row r="963" spans="1:3">
      <c r="A963" s="9"/>
      <c r="B963" s="9"/>
      <c r="C963" s="9"/>
    </row>
    <row r="964" spans="1:3">
      <c r="A964" s="9"/>
      <c r="B964" s="9"/>
      <c r="C964" s="9"/>
    </row>
    <row r="965" spans="1:3">
      <c r="A965" s="9"/>
      <c r="B965" s="9"/>
      <c r="C965" s="9"/>
    </row>
    <row r="966" spans="1:3">
      <c r="A966" s="9"/>
      <c r="B966" s="9"/>
      <c r="C966" s="9"/>
    </row>
    <row r="967" spans="1:3">
      <c r="A967" s="9"/>
      <c r="B967" s="9"/>
      <c r="C967" s="9"/>
    </row>
    <row r="968" spans="1:3">
      <c r="A968" s="9"/>
      <c r="B968" s="9"/>
      <c r="C968" s="9"/>
    </row>
    <row r="969" spans="1:3">
      <c r="A969" s="9"/>
      <c r="B969" s="9"/>
      <c r="C969" s="9"/>
    </row>
    <row r="970" spans="1:3">
      <c r="A970" s="9"/>
      <c r="B970" s="9"/>
      <c r="C970" s="9"/>
    </row>
    <row r="971" spans="1:3">
      <c r="A971" s="9"/>
      <c r="B971" s="9"/>
      <c r="C971" s="9"/>
    </row>
    <row r="972" spans="1:3">
      <c r="A972" s="9"/>
      <c r="B972" s="9"/>
      <c r="C972" s="9"/>
    </row>
    <row r="973" spans="1:3">
      <c r="A973" s="9"/>
      <c r="B973" s="9"/>
      <c r="C973" s="9"/>
    </row>
    <row r="974" spans="1:3">
      <c r="A974" s="9"/>
      <c r="B974" s="9"/>
      <c r="C974" s="9"/>
    </row>
    <row r="975" spans="1:3">
      <c r="A975" s="9"/>
      <c r="B975" s="9"/>
      <c r="C975" s="9"/>
    </row>
    <row r="976" spans="1:3">
      <c r="A976" s="9"/>
      <c r="B976" s="9"/>
      <c r="C976" s="9"/>
    </row>
    <row r="977" spans="1:3">
      <c r="A977" s="9"/>
      <c r="B977" s="9"/>
      <c r="C977" s="9"/>
    </row>
    <row r="978" spans="1:3">
      <c r="A978" s="9"/>
      <c r="B978" s="9"/>
      <c r="C978" s="9"/>
    </row>
    <row r="979" spans="1:3">
      <c r="A979" s="9"/>
      <c r="B979" s="9"/>
      <c r="C979" s="9"/>
    </row>
    <row r="980" spans="1:3">
      <c r="A980" s="9"/>
      <c r="B980" s="9"/>
      <c r="C980" s="9"/>
    </row>
    <row r="981" spans="1:3">
      <c r="A981" s="9"/>
      <c r="B981" s="9"/>
      <c r="C981" s="9"/>
    </row>
    <row r="982" spans="1:3">
      <c r="A982" s="9"/>
      <c r="B982" s="9"/>
      <c r="C982" s="9"/>
    </row>
    <row r="983" spans="1:3">
      <c r="A983" s="9"/>
      <c r="B983" s="9"/>
      <c r="C983" s="9"/>
    </row>
    <row r="984" spans="1:3">
      <c r="A984" s="9"/>
      <c r="B984" s="9"/>
      <c r="C984" s="9"/>
    </row>
    <row r="985" spans="1:3">
      <c r="A985" s="9"/>
      <c r="B985" s="9"/>
      <c r="C985" s="9"/>
    </row>
    <row r="986" spans="1:3">
      <c r="A986" s="9"/>
      <c r="B986" s="9"/>
      <c r="C986" s="9"/>
    </row>
    <row r="987" spans="1:3">
      <c r="A987" s="9"/>
      <c r="B987" s="9"/>
      <c r="C987" s="9"/>
    </row>
    <row r="988" spans="1:3">
      <c r="A988" s="9"/>
      <c r="B988" s="9"/>
      <c r="C988" s="9"/>
    </row>
    <row r="989" spans="1:3">
      <c r="A989" s="9"/>
      <c r="B989" s="9"/>
      <c r="C989" s="9"/>
    </row>
    <row r="990" spans="1:3">
      <c r="A990" s="9"/>
      <c r="B990" s="9"/>
      <c r="C990" s="9"/>
    </row>
    <row r="991" spans="1:3">
      <c r="A991" s="9"/>
      <c r="B991" s="9"/>
      <c r="C991" s="9"/>
    </row>
    <row r="992" spans="1:3">
      <c r="A992" s="9"/>
      <c r="B992" s="9"/>
      <c r="C992" s="9"/>
    </row>
    <row r="993" spans="1:3">
      <c r="A993" s="9"/>
      <c r="B993" s="9"/>
      <c r="C993" s="9"/>
    </row>
    <row r="994" spans="1:3">
      <c r="A994" s="9"/>
      <c r="B994" s="9"/>
      <c r="C994" s="9"/>
    </row>
    <row r="995" spans="1:3">
      <c r="A995" s="9"/>
      <c r="B995" s="9"/>
      <c r="C995" s="9"/>
    </row>
    <row r="996" spans="1:3">
      <c r="A996" s="9"/>
      <c r="B996" s="9"/>
      <c r="C996" s="9"/>
    </row>
    <row r="997" spans="1:3">
      <c r="A997" s="9"/>
      <c r="B997" s="9"/>
      <c r="C997" s="9"/>
    </row>
    <row r="998" spans="1:3">
      <c r="A998" s="9"/>
      <c r="B998" s="9"/>
      <c r="C998" s="9"/>
    </row>
    <row r="999" spans="1:3">
      <c r="A999" s="9"/>
      <c r="B999" s="9"/>
      <c r="C999" s="9"/>
    </row>
    <row r="1000" spans="1:3">
      <c r="A1000" s="9"/>
      <c r="B1000" s="9"/>
      <c r="C100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TEST ANALİZ</vt:lpstr>
      <vt:lpstr>KLASİK ANALİZ</vt:lpstr>
      <vt:lpstr>LİSTELER</vt:lpstr>
      <vt:lpstr>'KLASİK ANALİZ'!Yazdırma_Alanı</vt:lpstr>
      <vt:lpstr>'TEST ANALİZ'!Yazdırma_Alanı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</dc:creator>
  <cp:lastModifiedBy>zfr</cp:lastModifiedBy>
  <cp:lastPrinted>2015-12-14T08:01:02Z</cp:lastPrinted>
  <dcterms:created xsi:type="dcterms:W3CDTF">2015-12-10T13:41:24Z</dcterms:created>
  <dcterms:modified xsi:type="dcterms:W3CDTF">2016-01-28T11:51:35Z</dcterms:modified>
</cp:coreProperties>
</file>